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ведения о МУ и МУП" sheetId="1" r:id="rId1"/>
    <sheet name="Реестр движимого имущества" sheetId="2" r:id="rId2"/>
    <sheet name="реестр недвижимого имущества" sheetId="3" r:id="rId3"/>
  </sheets>
  <definedNames/>
  <calcPr fullCalcOnLoad="1"/>
</workbook>
</file>

<file path=xl/sharedStrings.xml><?xml version="1.0" encoding="utf-8"?>
<sst xmlns="http://schemas.openxmlformats.org/spreadsheetml/2006/main" count="20883" uniqueCount="6390">
  <si>
    <t>А\д Орел-Тамбов-Ситкин_Орлы-Красный с км 0+000 по км 2+100</t>
  </si>
  <si>
    <t>протяженность 2,1 км, грунт</t>
  </si>
  <si>
    <t>А\д Дросково-Колпны-Погонево с км 0+000 по км 0+500</t>
  </si>
  <si>
    <t>протяженность 0,851 км, а\бетон</t>
  </si>
  <si>
    <t>А\д Дросково-Колпны-Васютино с км 0+000 по км 1+100</t>
  </si>
  <si>
    <t>А\д Дросково-Топки-Грачевка-Новосильевка с км 0+000 по км 2+630</t>
  </si>
  <si>
    <t>протяженность 0,83 км.,щебень</t>
  </si>
  <si>
    <t>А\д по ул. Сельхозтехника</t>
  </si>
  <si>
    <t>протяженность 1,1 км, щебень</t>
  </si>
  <si>
    <t>А\д по ул.Больничная</t>
  </si>
  <si>
    <t>Орловская область, Покровский район, д.Извеково</t>
  </si>
  <si>
    <t>протяженность 1,0км грунт</t>
  </si>
  <si>
    <t>А\д по д.Кадинка</t>
  </si>
  <si>
    <t>Орловская область, Покровский район,пгт.Покровское, ул.Дубровинского,д.8А</t>
  </si>
  <si>
    <t>нежилое, лит.1</t>
  </si>
  <si>
    <t>Свидетельство о государственной регистрации права от 10.02.2006г. 57АА 362227</t>
  </si>
  <si>
    <t>Свидетельство о государственной регистрации права от 10.02.2006г. 57АА 362236</t>
  </si>
  <si>
    <t>Свидетельство о государственной регистрации права от 10.02.2006г. 57 АА 362229</t>
  </si>
  <si>
    <t>Свидетельство о государственной регистрации права от 10.02.2006г. 57 АА 362233</t>
  </si>
  <si>
    <t>Свидетельство о государственной регистрации права от 10.02.2006г. 57АА 362228</t>
  </si>
  <si>
    <t>нежилое</t>
  </si>
  <si>
    <t>Свидетельство о государственной регистрации права от 08.12.2015г. 57-57/009\007\2015-1084/2</t>
  </si>
  <si>
    <t>08.12.2015г.</t>
  </si>
  <si>
    <t>Муниципальное образование Покровский район Орловской области</t>
  </si>
  <si>
    <t>Центральная детская библиотека</t>
  </si>
  <si>
    <t>площадь 135,1 кв.м.</t>
  </si>
  <si>
    <t>Здание Вязовского сельского клуба</t>
  </si>
  <si>
    <t>Орловская область, Покровский район, Даниловское с\п, д.Вязовое</t>
  </si>
  <si>
    <t>площадь 262,9 кв.м.</t>
  </si>
  <si>
    <t>Здание Вязовской бани</t>
  </si>
  <si>
    <t>Орловская область, Покровский район, Даниловское с\п, д. Малая Казинка, ул.Центральная,д.16А</t>
  </si>
  <si>
    <t>площадь 70,8 кв.м.</t>
  </si>
  <si>
    <t>Здание Дросковской бани</t>
  </si>
  <si>
    <t>Орловская область, Покровский район, с.Дросково, ул.Советская</t>
  </si>
  <si>
    <t>площадь 97,8 кв.м.</t>
  </si>
  <si>
    <t>Здание МУП БОН "Дросковское"</t>
  </si>
  <si>
    <t>Дорожка ковр.</t>
  </si>
  <si>
    <t>Дневные светильники</t>
  </si>
  <si>
    <t>11.02.2016г.</t>
  </si>
  <si>
    <t>договор закрепления муниципального имущества Покровского района на праве оперативного управления от 11.02.2016г.</t>
  </si>
  <si>
    <t>автомашина КИА</t>
  </si>
  <si>
    <t>автомашина Лада 210540</t>
  </si>
  <si>
    <t>автомашина Уаз 220694 04</t>
  </si>
  <si>
    <t>Постановление 282 от 18.04.2018г о приеме передаче обьектов нефинансовых обьектов от МКУ "Центр.Дом Культуры</t>
  </si>
  <si>
    <t>автомашина Шевроле Нива 212300-55</t>
  </si>
  <si>
    <t>17ю04.2017</t>
  </si>
  <si>
    <t>акт закреп. Имущества</t>
  </si>
  <si>
    <t>автомашина Уаз 31519</t>
  </si>
  <si>
    <t>Постановление  271от 11.04.2018г о приеме передаче обьектов нефин.обьектов от городского поселения Покровское</t>
  </si>
  <si>
    <t>Приказ 20 от 08.02.2019г о списании автомашины с учета</t>
  </si>
  <si>
    <t>автомашина Лада Гранта</t>
  </si>
  <si>
    <t>акт приемки-передачи б.н от 27.02.2019г</t>
  </si>
  <si>
    <t>Постановление  279от 14.05.2019г о приеме передаче обьектов нефин.обьектов отДаниловской с.а</t>
  </si>
  <si>
    <t>договор закрепления муниципального имущества Покровского района на праве оперативного управления от 15.05.2019</t>
  </si>
  <si>
    <t>Водный велосипед "</t>
  </si>
  <si>
    <t>Постановление №1024 от 25.11.2019г о прекращении права оперативного управления</t>
  </si>
  <si>
    <t>жилой дом</t>
  </si>
  <si>
    <t>03,12,2018 списана</t>
  </si>
  <si>
    <t>контрольно-пропускной пункт</t>
  </si>
  <si>
    <t>Постановление администрации Покровского района от 10.10.2003 "О передаче имущества в безвозмездное пользование" №159Договор закрепления муниципального имущества Покровского района на праве оперативного управления от 03.09.2010г.</t>
  </si>
  <si>
    <t>контрольно-технический пункт</t>
  </si>
  <si>
    <t>магазин</t>
  </si>
  <si>
    <t>хозпостройка</t>
  </si>
  <si>
    <t>29.04.2013г.</t>
  </si>
  <si>
    <t>передача</t>
  </si>
  <si>
    <t>Постановление администрации Покровского района от 29.04.2013г</t>
  </si>
  <si>
    <t>изгородь</t>
  </si>
  <si>
    <t>30,01,2000г</t>
  </si>
  <si>
    <t>29,10,2000</t>
  </si>
  <si>
    <t>20,12,2018 (передача)</t>
  </si>
  <si>
    <t>29,10,2012</t>
  </si>
  <si>
    <t>сарай 2-й школы</t>
  </si>
  <si>
    <t>туалет 2-й школы</t>
  </si>
  <si>
    <t>03,12,2018</t>
  </si>
  <si>
    <t>10.12.2018 акт на списании</t>
  </si>
  <si>
    <t>2-этажное</t>
  </si>
  <si>
    <t>10,02,2006г</t>
  </si>
  <si>
    <t>1-этажное,</t>
  </si>
  <si>
    <t>27,05,2010г</t>
  </si>
  <si>
    <t>25,10,2013</t>
  </si>
  <si>
    <t>общежитие Озерновской н\о школы</t>
  </si>
  <si>
    <t>с.Моховое, ул.Лесная, д.3 57:18:0260101:64</t>
  </si>
  <si>
    <t>03.11.2018 постановление №155 от 05.06.18г</t>
  </si>
  <si>
    <t>Свидетельство о государственной регистрации права 57-АБ 028554Договор закрепления муниципального имущества Покровского района на праве оперативного управления от 09.07.2010г.</t>
  </si>
  <si>
    <t>03.12.2018 акт на списании объектов нефинансовых активов</t>
  </si>
  <si>
    <t>26.12.2018 постановление №893 от 26.12.20187</t>
  </si>
  <si>
    <t>Пристройка котельной Успенского ФОКа</t>
  </si>
  <si>
    <t>26,10,2018 (списано)</t>
  </si>
  <si>
    <t>02,02,2011</t>
  </si>
  <si>
    <t>13,12,1972г</t>
  </si>
  <si>
    <t>Орловская область пгт.Покровское, ул.Советская,д.14 54:250:002:010013720</t>
  </si>
  <si>
    <t>531 м2</t>
  </si>
  <si>
    <t>06.02.2018г</t>
  </si>
  <si>
    <t>договор закрепления муниципального имущества покровского района на праве оперативного управления от 06.02.2018г</t>
  </si>
  <si>
    <t>МКУК "Центральный Дом культуры Покровского района"</t>
  </si>
  <si>
    <t>Орловская область пгт.Покровское, ул.Советская</t>
  </si>
  <si>
    <t>64 м2</t>
  </si>
  <si>
    <t>31.03.1997г</t>
  </si>
  <si>
    <t xml:space="preserve">свидетельство </t>
  </si>
  <si>
    <t>фонтан</t>
  </si>
  <si>
    <t>Орловская область пгт.Покровское ул.Советская</t>
  </si>
  <si>
    <t>12.09.2018г</t>
  </si>
  <si>
    <t>Постановление Администрации Покровского района №609 от 12.09.2018г</t>
  </si>
  <si>
    <t>МКУК "Центральный дом культуры Покровского района"</t>
  </si>
  <si>
    <t>Орловская область с.Дросково, пер.Школьный, д.3 54:250:002:010061570</t>
  </si>
  <si>
    <t>211 м2</t>
  </si>
  <si>
    <t>02.03.2015г</t>
  </si>
  <si>
    <t>Постановление Администрации Покровского района №108 от 02.03.2015г</t>
  </si>
  <si>
    <t>26.12.2000г</t>
  </si>
  <si>
    <t>83м2</t>
  </si>
  <si>
    <t>Выписка из Единого гос. Реестра от 09.08.2017</t>
  </si>
  <si>
    <t>Свидетельство о государственной регистрации права 37 от 17.06.2015г.</t>
  </si>
  <si>
    <t>Выписка из Единого гос. Реестра от 27.02.2019</t>
  </si>
  <si>
    <t>5261+25,38</t>
  </si>
  <si>
    <t>категория земель-земли населенных пунктов, разрешенное использование-для обслуживания сооружений КТП , площадью 32 кв.м.   57:18:0070309:44</t>
  </si>
  <si>
    <t>Орловская область, Покровский район, пгт.покровское, Верочкина роща</t>
  </si>
  <si>
    <t>категория земель- земли населенных пунктов, разрешенное использование-для размещения подстанции площадь 49 кв.м. 57:18:0070501:16</t>
  </si>
  <si>
    <t>Орловская область, Покровский район, пгт.Покровское, ул.Заводская</t>
  </si>
  <si>
    <t>категория земель-земли населенных пунктов, разрешенное использование-для размещения подстанции площадью 49 кв.м., 57:18:0070414:28</t>
  </si>
  <si>
    <t>Блок бесперебойного питания</t>
  </si>
  <si>
    <t>Водонагреватель "Аристон"</t>
  </si>
  <si>
    <t>Компьютер (14)</t>
  </si>
  <si>
    <t>Компьютер-1</t>
  </si>
  <si>
    <t>Компьютер-2</t>
  </si>
  <si>
    <t>Компьютер-3</t>
  </si>
  <si>
    <t>Компьютер-4</t>
  </si>
  <si>
    <t>Програмное обеспечение OFFW2000prRUS</t>
  </si>
  <si>
    <t>Сканер</t>
  </si>
  <si>
    <t>швейная машина</t>
  </si>
  <si>
    <t>08,06,2016</t>
  </si>
  <si>
    <t>Доска аудиторская -2</t>
  </si>
  <si>
    <t>Доска аудиторская-1</t>
  </si>
  <si>
    <t>Доска аудиторская-3</t>
  </si>
  <si>
    <t>Умывальник №3</t>
  </si>
  <si>
    <t xml:space="preserve">Холодильник </t>
  </si>
  <si>
    <t>01,09,2000</t>
  </si>
  <si>
    <t>23,10,2010</t>
  </si>
  <si>
    <t>11,10,2012</t>
  </si>
  <si>
    <t>Газовая плитка Дарина S6M 441002W</t>
  </si>
  <si>
    <t>Агрегат 1К8/18 АИР80 А2 1,5 квт (насос)</t>
  </si>
  <si>
    <t>27,10,2011</t>
  </si>
  <si>
    <t>Договор закрепления муниципального имущества Покровского района на праве оперативного управления от 26,07,2010</t>
  </si>
  <si>
    <t>МБОУ "Перехоженская о/о школа"</t>
  </si>
  <si>
    <t>Котел ИШМА 100-ES</t>
  </si>
  <si>
    <t>11,07,2012</t>
  </si>
  <si>
    <t>Котел ИШМА100-ЕВ</t>
  </si>
  <si>
    <t>05,09,2014</t>
  </si>
  <si>
    <t>Принтер Samsung ML 2015</t>
  </si>
  <si>
    <t>10,05,2008</t>
  </si>
  <si>
    <t>19,08,2015</t>
  </si>
  <si>
    <t>станок верстак</t>
  </si>
  <si>
    <t>Станок круглопильный</t>
  </si>
  <si>
    <t>телевизор "Erisson"</t>
  </si>
  <si>
    <t>Установка умягчения типа "Кабинет" ЕЛКА</t>
  </si>
  <si>
    <t>10,11,2004</t>
  </si>
  <si>
    <t>Блок автоматики Арбат 10100 кв</t>
  </si>
  <si>
    <t>газовая плита</t>
  </si>
  <si>
    <t>20,04,1993</t>
  </si>
  <si>
    <t>Горелка САБК с регулятор давления</t>
  </si>
  <si>
    <t>жарочный шкаф</t>
  </si>
  <si>
    <t>28,08,1991</t>
  </si>
  <si>
    <t>Секции котлов КЧМ</t>
  </si>
  <si>
    <t>09,10,2008</t>
  </si>
  <si>
    <t>Секция к котлу КЧМ</t>
  </si>
  <si>
    <t>19,11,2010</t>
  </si>
  <si>
    <t>02,08,2006</t>
  </si>
  <si>
    <t>Стеллажи</t>
  </si>
  <si>
    <t>10,11,1993</t>
  </si>
  <si>
    <t>Стол разделочный</t>
  </si>
  <si>
    <t>Холодильник "Норд"</t>
  </si>
  <si>
    <t>03,09,2001</t>
  </si>
  <si>
    <t xml:space="preserve">Швейная машина </t>
  </si>
  <si>
    <t>Швейная машинка "Чайка"</t>
  </si>
  <si>
    <t>01,09,1990</t>
  </si>
  <si>
    <t>электрическая плита П3051-1</t>
  </si>
  <si>
    <t>05,04,2003</t>
  </si>
  <si>
    <t>Договор закрепления муниципального имущества Покровского района на праве оперативного управления от 15,09,2010</t>
  </si>
  <si>
    <t>МБОУ "Жерновская о/о школа"</t>
  </si>
  <si>
    <t>Котел ИШМА-80 с автоматикой У2</t>
  </si>
  <si>
    <t>29,07,2015</t>
  </si>
  <si>
    <t>28,02,2008</t>
  </si>
  <si>
    <t>автоматика на котёл САБК-10м</t>
  </si>
  <si>
    <t>01,07,2010</t>
  </si>
  <si>
    <t>Кулер 162 Д9(бел)</t>
  </si>
  <si>
    <t>27,09,2010</t>
  </si>
  <si>
    <t>холодильник Саратов 105</t>
  </si>
  <si>
    <t>10,10,2012</t>
  </si>
  <si>
    <t>Аудиомагнитофон</t>
  </si>
  <si>
    <t xml:space="preserve">Договор закрепления муниципального имущества Покровского района на праве оперативного управления от 18,01,2011 </t>
  </si>
  <si>
    <t>МБОУ "Никольская о/о школа"</t>
  </si>
  <si>
    <t>Орловская обл, Покровский район Столбецкое сельское поселение</t>
  </si>
  <si>
    <t>протяженность 2742 м</t>
  </si>
  <si>
    <t>20.12.2013г</t>
  </si>
  <si>
    <t>Акт безвозмездного приема-передачи от 20.12.2013г.</t>
  </si>
  <si>
    <t>25.02.2008</t>
  </si>
  <si>
    <t>Разрешение на ввод объекта в эксплуатацию №RU 57521000-005-07 Акт приемки-передачи законченного строительством объекта недвижимого имущества в муниципальную собственность Покровского района Орловской области от 25.02.2008г.</t>
  </si>
  <si>
    <t>Разрешение на ввод объекта в эксплуатацию №RU 57521000-003-07  Акт приемки-передачи законченного строительством объекта недвижимого имущества в муниципальную собственность Покровского района Орловской области от 25.02.2008г.</t>
  </si>
  <si>
    <t>Картофелечистка</t>
  </si>
  <si>
    <t>Кипятильник</t>
  </si>
  <si>
    <t>(на 01.01.2020г.)</t>
  </si>
  <si>
    <t>Раздел 3. Сведения о муниципальных учреждениях и муниципальных предприятиях муниципального образования Покровский район Орловской области ( на 01.01.2020г.)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</si>
  <si>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№57-57/009-57/009/004/2015-506/1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</si>
  <si>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№57-57/009-57/009/004/2015-508/1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</si>
  <si>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№57-57/009-57/009/004/2015-505/1</t>
  </si>
  <si>
    <t>Стол компьютерный /13 шт /</t>
  </si>
  <si>
    <t>Стол лабораторный  /12 шт /</t>
  </si>
  <si>
    <t>Стол лабораторный / 12 шт /</t>
  </si>
  <si>
    <t>Стол медицинский</t>
  </si>
  <si>
    <t>Стол настольный теннисный</t>
  </si>
  <si>
    <t>Стол препараторский с мойкой</t>
  </si>
  <si>
    <t>Стол производственный / 10 шт /</t>
  </si>
  <si>
    <t>Стол стелированный / 25 шт /</t>
  </si>
  <si>
    <t>Стол теннисный</t>
  </si>
  <si>
    <t>Стол ученический / 58 шт /</t>
  </si>
  <si>
    <t>Стол ученический /151 шт /</t>
  </si>
  <si>
    <t>Стол учителя с ящиком / 11 шт /</t>
  </si>
  <si>
    <t>Стрелковый тренажер ЛТ 330 ПМ</t>
  </si>
  <si>
    <t>Строение клетки</t>
  </si>
  <si>
    <t>Стул ученический /123 шт /</t>
  </si>
  <si>
    <t>12,11,2002</t>
  </si>
  <si>
    <t>Счетчик СтДДу</t>
  </si>
  <si>
    <t>Таблицы "Русский язык 10 класс"</t>
  </si>
  <si>
    <t>Таблицы "Русский язык.Глагол"</t>
  </si>
  <si>
    <t>с.Алексеевка, ул.Центральная,д.28   57:18:0760101:131</t>
  </si>
  <si>
    <t>Свидетельство о государственной регистрации права 57-АБ №028845</t>
  </si>
  <si>
    <t>Покровский р-н, с\п Березовское, д.Гремячье 57:18:0540101:161</t>
  </si>
  <si>
    <t>сооружение</t>
  </si>
  <si>
    <t>Покровский р-н, с\п Березовское, д.Теряево 57:18:1210101:50</t>
  </si>
  <si>
    <t>Покровский р-н, с\п Березовское, с.Березовка 57:18:0490101:380</t>
  </si>
  <si>
    <t>Покровский р-н, с\п Березовское, с.Березовка 57:18:0000000:382</t>
  </si>
  <si>
    <t>Покровский р-н, с\п Березовское, с.Березовка 57:18:0000000:674</t>
  </si>
  <si>
    <t>А\д по пер.Поднизовский</t>
  </si>
  <si>
    <t>протяженность 0,5 км,грунт</t>
  </si>
  <si>
    <t>А\д по ул.Хуторская</t>
  </si>
  <si>
    <t>протяженность, 1км, грунт</t>
  </si>
  <si>
    <t>А\д по ул. Придорожная</t>
  </si>
  <si>
    <t>протяженность 1,5 км,  грунт</t>
  </si>
  <si>
    <t>Орловская область, Покровский район,д.Пятинская</t>
  </si>
  <si>
    <t>А\д по ул. Владимировская</t>
  </si>
  <si>
    <t>Орловская область,Покровский район, д.Протасово</t>
  </si>
  <si>
    <t>протяженность0,4, щебень</t>
  </si>
  <si>
    <t>А\д по ул.им. Волынкина</t>
  </si>
  <si>
    <t>протяженность 1,5 км, щеб/грунт</t>
  </si>
  <si>
    <t>Орловская область, Покровский район, Владимировское с\поселение</t>
  </si>
  <si>
    <t>Орловская область, Покровский район, с.Федоровка</t>
  </si>
  <si>
    <t>протяженность 1,55 км, а\бетон/щебень</t>
  </si>
  <si>
    <t>А\д по пер. Первостроительный</t>
  </si>
  <si>
    <t>протяженность 0,7км, а\бетон</t>
  </si>
  <si>
    <t>А\д по ул.Владимировская</t>
  </si>
  <si>
    <t>А\д по дер.Мухортово</t>
  </si>
  <si>
    <t xml:space="preserve">Разрешение на ввод объекта в эксплуатацию №RU 57521000-004-07 </t>
  </si>
  <si>
    <t>Муниципальное бюджетное общеобразовательное учреждение "Покровский лицей"</t>
  </si>
  <si>
    <t>Муниципальное бюджетное общеобразовательное учреждение "Покровская средняя общеобразовательная школа"</t>
  </si>
  <si>
    <t>Муниципальное бюджетное общеобразовательное учреждение "Дросковская средняя общеобразовательная школа"</t>
  </si>
  <si>
    <t>Муниципальное бюджетное общеобразовательное учреждение "Трудкинская средняя общеобразовательная школа"</t>
  </si>
  <si>
    <t>Муниципальное бюджетное общеобразовательное учреждение "Верхососенская основная общеобразовательная школа"</t>
  </si>
  <si>
    <t>Орловская область, Покровский район, с.Верхососенье, ул.Н.Алферьева, д.34</t>
  </si>
  <si>
    <t>Муниципальное бюджетное общеобразовательное учреждение"Протасовская основная общеобразовательная школа"</t>
  </si>
  <si>
    <t>Орловская область, Покровский район, д.Протасово, пер.Школьный, д.6</t>
  </si>
  <si>
    <t>Муниципальное бюджетное общеобразовательное учреждение "Федоровская средняя общеобразовательная школа"</t>
  </si>
  <si>
    <t>Демонстративный экспериментальный комплект по изучению расстояния 3шт</t>
  </si>
  <si>
    <t>Демонстрационный экспериментальный комплект по изучению силы (для начальной шк)3</t>
  </si>
  <si>
    <t>диван -скамья 2шт</t>
  </si>
  <si>
    <t>31,05,2008</t>
  </si>
  <si>
    <t>доска</t>
  </si>
  <si>
    <t>10,08,2004</t>
  </si>
  <si>
    <t>жерди для гимнастических пар</t>
  </si>
  <si>
    <t>игровая установка</t>
  </si>
  <si>
    <t>игровой комплекс</t>
  </si>
  <si>
    <t>Интерактивная доска TRIUMPH Board 78 в комплекте с подставкой мобильной(нац пр)</t>
  </si>
  <si>
    <t>Источник высокого напряжения (нац пр)</t>
  </si>
  <si>
    <t>источник высокого напряжения (нац.пр)</t>
  </si>
  <si>
    <t>мяч волейбольный (для зала)</t>
  </si>
  <si>
    <t>мяч волейбольный тренировочный</t>
  </si>
  <si>
    <t>Набор датчиков ионизирующего излучения и магнитного поля (нац пр)</t>
  </si>
  <si>
    <t>Набор демонстрационный "Ванна волновая" (нац пр)</t>
  </si>
  <si>
    <t>Набор демонстрационный"Тепловые явления" согл. с комп.измерит.блоком ТЯ(нац пр)</t>
  </si>
  <si>
    <t>Набор для иссл.перем.тока,явлений электромагн.индукцити и самоиндукции Э3(нац пр</t>
  </si>
  <si>
    <t>Набор для исследования тока в полупроводниках и их технического применения Э2 (н</t>
  </si>
  <si>
    <t>Набор для исследования электрических цепей постоянного тока  Э1 (нац пр)</t>
  </si>
  <si>
    <t>набор лабораторного оборудования</t>
  </si>
  <si>
    <t>набор лабораторного оборудования Химия</t>
  </si>
  <si>
    <t>набор лабораторного оборудования Электрические явления</t>
  </si>
  <si>
    <t>набор лабораторного оборудования"Оптические явления"</t>
  </si>
  <si>
    <t>набор моделей кристаллич.решеток  нац.пр</t>
  </si>
  <si>
    <t>Набор палеонтологических находок"Происхождение человека"нац.пр</t>
  </si>
  <si>
    <t>Набор по измерению постоянной Планка с использование лазера (нац пр)</t>
  </si>
  <si>
    <t>набор по механике (нац пр) (15шт)</t>
  </si>
  <si>
    <t>Набор по термодинамике,газ.законам и насыщ.парам,согл с комп.изм.блоком ГЗ (нац</t>
  </si>
  <si>
    <t>Набор по электричеству (нац пр) (15шт)</t>
  </si>
  <si>
    <t>сооружение 57:18:0000000:794  протяженность 2120 м.</t>
  </si>
  <si>
    <t>Орловская область, Покровский район, Ретинское с\п, с.Липовец, ул.Центральная</t>
  </si>
  <si>
    <t>сооружение 57:18:0500201:105 объем 50 куб.м.</t>
  </si>
  <si>
    <t>Постановление администрации Покровского района от 27.03.2019 №187</t>
  </si>
  <si>
    <t>сооружение 57:18:0000000:799 протяженность2099м.</t>
  </si>
  <si>
    <t>Орловская область,Покровский район, Ретинское с\п, с.Липовец, ул.Перехоженская</t>
  </si>
  <si>
    <t>сооружение 57:18:0500201:106 протяженность 1122 м</t>
  </si>
  <si>
    <t>Орловская область, Покровский район, Ретинское с\п, с.Липовец, ул.Перехоженская</t>
  </si>
  <si>
    <t>Вводопроводная башня</t>
  </si>
  <si>
    <t>сооружение 57:18:0500201:104   объем 50 м3</t>
  </si>
  <si>
    <t>сооружение 57:18:0530101:202  объем 50 м3</t>
  </si>
  <si>
    <t>сооружение 57:18:0000000:803 протяженность 1933 м</t>
  </si>
  <si>
    <t>14,4,2016</t>
  </si>
  <si>
    <t>Комплект динамич. раздат.пособий-Окружающий мир(веера)</t>
  </si>
  <si>
    <t>Комплект динамич. раздат.пособий-Окружающий мир(шнуровки)</t>
  </si>
  <si>
    <t>Комплект ученической мебели гр.4-6</t>
  </si>
  <si>
    <t>Конструктор д/изучения нач.уровня электротехники в нач.школе</t>
  </si>
  <si>
    <t>Стол производственный 950х600х870</t>
  </si>
  <si>
    <t>Стол производственный с бортом</t>
  </si>
  <si>
    <t>Стол прямоугольный 1100*550 per.h 46-52-58 (Лицей)</t>
  </si>
  <si>
    <t>Стол разделочный СРЦ 1000/600 Z</t>
  </si>
  <si>
    <t>Сушилка металлическая для посуды</t>
  </si>
  <si>
    <t>Сушуар</t>
  </si>
  <si>
    <t>Театральный уголок</t>
  </si>
  <si>
    <t>Тележка грузовая</t>
  </si>
  <si>
    <t>Уголок природы</t>
  </si>
  <si>
    <t>МКУК "ЦДК"</t>
  </si>
  <si>
    <t>накладная №ЦБ-166 от 17.09.2018</t>
  </si>
  <si>
    <t>МКУК"ЦДК"</t>
  </si>
  <si>
    <t>3 D система</t>
  </si>
  <si>
    <t xml:space="preserve">Звуковой процессор-цифровой кинопроцессор </t>
  </si>
  <si>
    <t>Усилитель мощности двухканальный</t>
  </si>
  <si>
    <t>Усилитель мощности четырехканальный</t>
  </si>
  <si>
    <t>49.4</t>
  </si>
  <si>
    <t>Пассивный сабвуфер</t>
  </si>
  <si>
    <t>Источник бесперебойного питания</t>
  </si>
  <si>
    <t>Комплект коммутация</t>
  </si>
  <si>
    <t>Билетно-программно-аппаратный комплекс</t>
  </si>
  <si>
    <t>Котел ИШМА</t>
  </si>
  <si>
    <t>накладная №181 от 17.10.2018</t>
  </si>
  <si>
    <t>Штора</t>
  </si>
  <si>
    <t>накладная №98 от 12.11.2018</t>
  </si>
  <si>
    <t>Стол бильярдный</t>
  </si>
  <si>
    <t>накладная №182 от 26.12.2018</t>
  </si>
  <si>
    <t>накладная б/н от 07.11.2018</t>
  </si>
  <si>
    <t>МБУ ДО "Покровская ДШИ"</t>
  </si>
  <si>
    <t>Комплект баянов</t>
  </si>
  <si>
    <t>Домра 3-х струнная</t>
  </si>
  <si>
    <t>Саксафон</t>
  </si>
  <si>
    <t>Усилитель "Поно"</t>
  </si>
  <si>
    <t xml:space="preserve">Баян школьный </t>
  </si>
  <si>
    <t>Ксилофон</t>
  </si>
  <si>
    <t>Колонки Венец</t>
  </si>
  <si>
    <t>Электро гитара "Ритм"</t>
  </si>
  <si>
    <t>Балалайка контрабас</t>
  </si>
  <si>
    <t>Аккардеон</t>
  </si>
  <si>
    <t>Усилитель "Венеция"</t>
  </si>
  <si>
    <t>Баян "Этюд"</t>
  </si>
  <si>
    <t>Электро гитара "Супер"</t>
  </si>
  <si>
    <t>Аппарат сварочный</t>
  </si>
  <si>
    <t>01,07,1996</t>
  </si>
  <si>
    <t>Газобалонное оборудование(ГБО)</t>
  </si>
  <si>
    <t>01,06,2011</t>
  </si>
  <si>
    <t>11,02,1993</t>
  </si>
  <si>
    <t>11,05,2006</t>
  </si>
  <si>
    <t>Коммутация (к музыкальному комплекту 650)</t>
  </si>
  <si>
    <t>28,08,2007</t>
  </si>
  <si>
    <t>11,03,2003</t>
  </si>
  <si>
    <t>Компьютер в комплекте</t>
  </si>
  <si>
    <t>08,10,2001</t>
  </si>
  <si>
    <t>14,07,2016</t>
  </si>
  <si>
    <t>Котел ИШМА-100 с автоматикой У2</t>
  </si>
  <si>
    <t>Котел ЭПЗ-100</t>
  </si>
  <si>
    <t>10,09,1995</t>
  </si>
  <si>
    <t>манометр КМ-22Р</t>
  </si>
  <si>
    <t>Микрофон (стойка)</t>
  </si>
  <si>
    <t xml:space="preserve">Многофунцинальное лазерное устройство </t>
  </si>
  <si>
    <t>01,09,2008</t>
  </si>
  <si>
    <t>набор мебели для школьной столовой</t>
  </si>
  <si>
    <t>Ноутбук Нр</t>
  </si>
  <si>
    <t>11,11,2014</t>
  </si>
  <si>
    <t xml:space="preserve">плита газовая </t>
  </si>
  <si>
    <t>06,10,1995</t>
  </si>
  <si>
    <t xml:space="preserve">Плита электическая </t>
  </si>
  <si>
    <t>10,09,1994</t>
  </si>
  <si>
    <t xml:space="preserve">Принтер </t>
  </si>
  <si>
    <t>15,05,2003</t>
  </si>
  <si>
    <t>01,02,2006</t>
  </si>
  <si>
    <t>Станок винторезный</t>
  </si>
  <si>
    <t>Станок фрезерный</t>
  </si>
  <si>
    <t>05,10,1991</t>
  </si>
  <si>
    <t xml:space="preserve">Счетчик электрический постоянного тока </t>
  </si>
  <si>
    <t>27,01,2007</t>
  </si>
  <si>
    <t>18,6</t>
  </si>
  <si>
    <t>27,12,2002</t>
  </si>
  <si>
    <t>протяженность 0,3 км. Щебень</t>
  </si>
  <si>
    <t>Стенд-уголок"Юный физик"1380*1000мм</t>
  </si>
  <si>
    <t>Стенд"Международная система едениц физ.постоянные"</t>
  </si>
  <si>
    <t>Стенд"Осторожно-терроризм"700*1500</t>
  </si>
  <si>
    <t>Стенд"Первая помощь при ДТП"900*1200(2шт)</t>
  </si>
  <si>
    <t>Орловская область, Покровский район, с.Федоровка (школа) 57:18:0990101:286</t>
  </si>
  <si>
    <t>нежилое, площадь застройки 10 кв.м.</t>
  </si>
  <si>
    <t>Свидетельство о государственной регистрации права от 25.02.2016г. 57-57-09/003/2009-360</t>
  </si>
  <si>
    <t>Орловская область, Покровский район, пгт.Покровское, ул.Бунина, ВЛ 0,4кВ  57:18:0070302:34</t>
  </si>
  <si>
    <t>Свидетельство о государственной регистрации права 57-57-09/003/2009-362 от 25.02.2016г.</t>
  </si>
  <si>
    <t>Орловская область, Покровский район, с.Успенское (ФОК) 57:18:0170101:57</t>
  </si>
  <si>
    <t>нежилое, площадь застройки 1,2 кв.м.</t>
  </si>
  <si>
    <t>Свидетельство о государственной регистрации права  от 25.02.2016г. 57-57-09/003/2009-358</t>
  </si>
  <si>
    <t>КДМ-651С Т 942 ЕЕ</t>
  </si>
  <si>
    <t>4470,4</t>
  </si>
  <si>
    <t>протяженность 1,7 км, а\бетон</t>
  </si>
  <si>
    <t>Орловская область, Покровский район, д.Новоморозово</t>
  </si>
  <si>
    <t>протяженность0,2км, грунт</t>
  </si>
  <si>
    <t>Орловская область, Покровской район, д.Новосильевка</t>
  </si>
  <si>
    <t>протяженность 0,8 км</t>
  </si>
  <si>
    <t>Орловская область, Покровский район, д.Новосильевка</t>
  </si>
  <si>
    <t>протяженность 1,8 км. Щебень</t>
  </si>
  <si>
    <t>протяженность 0,5км, щебень</t>
  </si>
  <si>
    <t>А\д по пер.Новый</t>
  </si>
  <si>
    <t>протяженность 0,45км, щебень</t>
  </si>
  <si>
    <t>А\д по пер. Раздольный</t>
  </si>
  <si>
    <t>Орловская область, Покровский район, д.Погонево</t>
  </si>
  <si>
    <t>протяженность 2,0 км, а\б, грунт</t>
  </si>
  <si>
    <t>А\д по д.Ракитина</t>
  </si>
  <si>
    <t>Орловская область, Покровский район,д.Ракитина</t>
  </si>
  <si>
    <t>протяженность 1,0км, грунт</t>
  </si>
  <si>
    <t>А\д по ул.Спортивная</t>
  </si>
  <si>
    <t>Орловская область, Покровский район,д.Сетенево</t>
  </si>
  <si>
    <t>орловская область, Покровский район, д.Сетенево</t>
  </si>
  <si>
    <t>протяженность 1,75 км.. Грунт</t>
  </si>
  <si>
    <t>протяженность 2,5 км, щебень</t>
  </si>
  <si>
    <t>Орловская область, Покровский район, д.Сетенево</t>
  </si>
  <si>
    <t>протяженность 0,45км, а\бетон</t>
  </si>
  <si>
    <t>протяженность 0,6 км, грунт</t>
  </si>
  <si>
    <t>Орловская область, Покровский район., д.Грачевка (школа) 57:18:0660101:24</t>
  </si>
  <si>
    <t>нежилое, площадь застройки 8,2 кв.м.</t>
  </si>
  <si>
    <t>Свидетельство о государственной регистрации права от 25.02.2016г. 57-57-09/003/2009-363</t>
  </si>
  <si>
    <t>24.02.2014г.</t>
  </si>
  <si>
    <t>Свидетельство о государственной регистрации права от 24.02.2014г. 57-АБ 518569 .</t>
  </si>
  <si>
    <t>04.09.2014г.</t>
  </si>
  <si>
    <t>А\д по д.Харчиково</t>
  </si>
  <si>
    <t>Орловская область, Покровский район, д.Харчиково</t>
  </si>
  <si>
    <t>протяженность 0,3 км. Грунт</t>
  </si>
  <si>
    <t>А\д по п.Красный</t>
  </si>
  <si>
    <t>214,064</t>
  </si>
  <si>
    <t>1929,52</t>
  </si>
  <si>
    <t>Свидетельство о государственной регистрации права 57-АБ 611169 от 04.09.2014г.</t>
  </si>
  <si>
    <t>28.03.2014г.</t>
  </si>
  <si>
    <t>Свидетельство о государственной регистрации права от 28.03.2014г. 57-АБ 563346</t>
  </si>
  <si>
    <t>Орловская область, Покровский район, с.Дросково, ул. Октябрьская</t>
  </si>
  <si>
    <t>04.09.2014года</t>
  </si>
  <si>
    <t>Свидетельство о государствееной регистрации права от 04.09.2014г. 57-АБ 611170</t>
  </si>
  <si>
    <t>18.04.2016г.</t>
  </si>
  <si>
    <t>Свидетельство о государственной регистрации права от 18.04.2016г.57-01/13-3/2004-169</t>
  </si>
  <si>
    <t>А\д по д.Манино</t>
  </si>
  <si>
    <t>протяженность 0,5 км., грунт</t>
  </si>
  <si>
    <t>А\д по д.Малиновка</t>
  </si>
  <si>
    <t>протяженность 1,00 км, грунт</t>
  </si>
  <si>
    <t>А\д по ул.П.Морозова</t>
  </si>
  <si>
    <t>протяженность 2,00 км, грунт</t>
  </si>
  <si>
    <t>А\д по д.Новоморозово</t>
  </si>
  <si>
    <t>Дросковское с.п. д.Дружба 57:250:002:010047070</t>
  </si>
  <si>
    <t>автобус ПАЗ-320414-05 Е 479 НЕ</t>
  </si>
  <si>
    <t>автобус ПАЗ-32050К КК948</t>
  </si>
  <si>
    <t>автобус ПАЗ-32050R КК949</t>
  </si>
  <si>
    <t>автобус ПАЗ-32050R КК943</t>
  </si>
  <si>
    <t>автобус ПАЗ-32053 НН566</t>
  </si>
  <si>
    <t>автобус ПАЗ-320530 КК945</t>
  </si>
  <si>
    <t>ГАЗ 322132 К250УР</t>
  </si>
  <si>
    <t>ГАЗ 322132 КК959</t>
  </si>
  <si>
    <t>КАВЗ 3271  КК946</t>
  </si>
  <si>
    <t>ЗИЛ-43360 А853ТЕ</t>
  </si>
  <si>
    <t>КАМАз 5511 А 890УТ</t>
  </si>
  <si>
    <t>КАМАз 5511 А887УТ</t>
  </si>
  <si>
    <t>автогрейдер ДЗ-122-А-2 ОН1159</t>
  </si>
  <si>
    <t>автобус МАЗ -206063 Н871 НК</t>
  </si>
  <si>
    <t>погрузчик фронтальный "Амкадор" ОН 1160</t>
  </si>
  <si>
    <t>УАЗ 39099 Р639УС</t>
  </si>
  <si>
    <t>Экскаватор однокавшовый ЭО-2101 ОН 1362</t>
  </si>
  <si>
    <t>1796,8</t>
  </si>
  <si>
    <t>208,4</t>
  </si>
  <si>
    <t>Уч.пос."Математика 3кл.Числа до1000.Числа и велич.Ариф.дейст."</t>
  </si>
  <si>
    <t>Уч.пос."Математика 4кл.Геом.фиг и вел.Тек.задачи.Пространственные отношения"</t>
  </si>
  <si>
    <t>Уч.пос."Математика 4кл.Числа до1000000.Числа и велич.Ариф.дейст."</t>
  </si>
  <si>
    <t>Уч.пособие "Литературное чтение 1 кл.Устное нар.тв.РНС,ЛС,ПС,Рассказы д/детей</t>
  </si>
  <si>
    <t xml:space="preserve">  Муниципальное дошкольное образовательное учреждение "Покровский детский сад общеразвивающего вида с приоритетным осуществлением деятельности по физическому развитию детей "Колокольчик"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</si>
  <si>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Орловская область,Покровский район, п.Покровское, ул.50 лет Октября, д.13</t>
  </si>
  <si>
    <t>Муниципальное бюджетное общеобразовательное учреждение дополнительного образования детей-Центр дополнительного образования детей "Энергия"</t>
  </si>
  <si>
    <t>15,5</t>
  </si>
  <si>
    <t>15,01,2004</t>
  </si>
  <si>
    <t>20,1</t>
  </si>
  <si>
    <t>тренажер (министеппер)</t>
  </si>
  <si>
    <t>Тренажер гребной гидровлич.</t>
  </si>
  <si>
    <t>Тумба под орг.технику</t>
  </si>
  <si>
    <t>Тумба подкотная</t>
  </si>
  <si>
    <t>9,6</t>
  </si>
  <si>
    <t>10,03,2000</t>
  </si>
  <si>
    <t>6,3</t>
  </si>
  <si>
    <t>Холодильник НОРД</t>
  </si>
  <si>
    <t>13,1</t>
  </si>
  <si>
    <t>Шкаф-стелаж</t>
  </si>
  <si>
    <t>шкаф-стелаж 1</t>
  </si>
  <si>
    <t>шкаф-стелаж 2</t>
  </si>
  <si>
    <t>шкаф-стелаж 3</t>
  </si>
  <si>
    <t>13,8</t>
  </si>
  <si>
    <t>Штанга с кривым грифелем</t>
  </si>
  <si>
    <t>Штанга спортивная</t>
  </si>
  <si>
    <t>Разрешение на ввод объекта в эксплуатацию №RU 57521000-008-08</t>
  </si>
  <si>
    <t>Орловская область, Покровский район, пгт.Покровское, ул.Заводская, д.4 57:18:0070414:23</t>
  </si>
  <si>
    <t>Орловская область ,Покровский район, п.Покровское, ул.Лесная,д.13</t>
  </si>
  <si>
    <t>Муниципальное бюджетное учреждение культуры"Центральный Дом культуры Покровского района"</t>
  </si>
  <si>
    <t>Орловская область, Покровский район, п.Покровское, ул.Советская,д.14</t>
  </si>
  <si>
    <t>Муниципальное бюджетное учреждение дополнительного образования "Покровская детская школа исусств"</t>
  </si>
  <si>
    <t>Орловская область, Покровский район,п.Покровское, ул.Советская, 12а</t>
  </si>
  <si>
    <t>протяженность 3,0 км, грунт</t>
  </si>
  <si>
    <t>Орловская область, Покровский район, д.Башкатово</t>
  </si>
  <si>
    <t>орловская область, Покровский район,д.Березовец</t>
  </si>
  <si>
    <t>протяженность 2,8 км, грунт</t>
  </si>
  <si>
    <t>Орловская область, Покровский район, д.Беречка</t>
  </si>
  <si>
    <t>протяженность 2,7 км, грунт</t>
  </si>
  <si>
    <t>Орловская область, Покровский район, д.Внуково</t>
  </si>
  <si>
    <t>протяженность 1,2 км, щебень</t>
  </si>
  <si>
    <t>А\д по ул.полевая</t>
  </si>
  <si>
    <t>Орловская область, Покровский район,д.Внуково</t>
  </si>
  <si>
    <t>протяженность 0,5 км, щебень</t>
  </si>
  <si>
    <t>протяженность 0,3 км, а\бетон</t>
  </si>
  <si>
    <t>протяженность 0,4 км, щебень</t>
  </si>
  <si>
    <t>А\д по ул.Сельская</t>
  </si>
  <si>
    <t>протяженность 0,3 км, щебень</t>
  </si>
  <si>
    <t>А\д по д.Дубинкина</t>
  </si>
  <si>
    <t>протяженность 1,2 км</t>
  </si>
  <si>
    <t>орловская область, Покровский район, д.Внуково</t>
  </si>
  <si>
    <t>протяженность, 1,5 км, грунт</t>
  </si>
  <si>
    <t>А\д по д.Енино Первое</t>
  </si>
  <si>
    <t>Орловская область, Покровский район,д.Енино Первое</t>
  </si>
  <si>
    <t>А\д по д.Енино Второе</t>
  </si>
  <si>
    <t>Орловская область, Покровский район, д. Енино Второе</t>
  </si>
  <si>
    <t>протяженность 1,0 км, грунт</t>
  </si>
  <si>
    <t>А\д по ул. Им. И.Шалимова</t>
  </si>
  <si>
    <t>Котел КСТГ-25</t>
  </si>
  <si>
    <t>Котел отопительный газовый ИШМА-100 У2 ИС-9902.00 У2</t>
  </si>
  <si>
    <t>09,06,2011</t>
  </si>
  <si>
    <t>Ксерокс Canon FC 208</t>
  </si>
  <si>
    <t>Мат.плата АSUS M2N-E /12 штук /</t>
  </si>
  <si>
    <t>Машина швейная /5 штук /</t>
  </si>
  <si>
    <t>Машинка швейная "Чайка-144 А"</t>
  </si>
  <si>
    <t>Металлофон /4 штуки/</t>
  </si>
  <si>
    <t>Монитор 17 "LG TFT L1753TR-SF /12 штук/</t>
  </si>
  <si>
    <t>Монитор LG 1718</t>
  </si>
  <si>
    <t>20,03,2007</t>
  </si>
  <si>
    <t>Монитор LG L 1752 S</t>
  </si>
  <si>
    <t>15,11,2006</t>
  </si>
  <si>
    <t>Российская Федерация, Орловская область, Покровский р-н, д.Медвежка</t>
  </si>
  <si>
    <t>131,7</t>
  </si>
  <si>
    <t>1,7</t>
  </si>
  <si>
    <t>8,3</t>
  </si>
  <si>
    <t>Братская могила советских воинов, погибших в 1942-1943ггг</t>
  </si>
  <si>
    <t>Российская Федерация, Орловская область, Покровский р-н, д.Хаустово, ул.Центральная</t>
  </si>
  <si>
    <t>Российская Федерация, Орловская область, Покровский р-н, с.Липовец,</t>
  </si>
  <si>
    <t>22.03.2019</t>
  </si>
  <si>
    <t>Постановление администрации Покровского района от 22,03.2019г.. №179, акт приема-передачи муниципального недвижимого имущества от 22.03.2019г.</t>
  </si>
  <si>
    <t>категория земель-земли населенных пунктов, разрешенное использование-для размещения подстанций площадью 49 кв.м.  57:18:0170401:19</t>
  </si>
  <si>
    <t>АКЦИИ, ДОЛИ УЧАСТИЯ</t>
  </si>
  <si>
    <t>Акции ОАО "Орелоблгаз"</t>
  </si>
  <si>
    <t>100 штук номинальной стоимостью 1 руб.</t>
  </si>
  <si>
    <t>Электрическая подстанция КТП-100кВа</t>
  </si>
  <si>
    <t>А\д Малая Казинка-Барковка с км 0+000 по км 1+700</t>
  </si>
  <si>
    <t>протяженность 1,7 км, грунт</t>
  </si>
  <si>
    <t>А\д Орел-Тамбов-Берлизево-Мухортово с км 0+000 по км 2+400</t>
  </si>
  <si>
    <t>протяженность 2,4 км, щебень</t>
  </si>
  <si>
    <t>А\д 2-я васильевка-Березовка(подъезды к н.п. покровское)- Вязовое с км 0+000 по км 13+000</t>
  </si>
  <si>
    <t>протяженность 13 км, а\бетон</t>
  </si>
  <si>
    <t>п.Покровское, ул.Дубровинского,3    54:25:0001:010864540</t>
  </si>
  <si>
    <t>1-этажное, 148,5 м2</t>
  </si>
  <si>
    <t>водопроводные сети</t>
  </si>
  <si>
    <t>буровая скважина</t>
  </si>
  <si>
    <t>Столбецкое с.п. д.Алексеевка  57:00:00000000:252</t>
  </si>
  <si>
    <t>Столбецкое с.п.. Д.Алексеевка  57:18:0030101:332</t>
  </si>
  <si>
    <t>водопроводная башня</t>
  </si>
  <si>
    <t>Столбецкое с.п. д.Алексеевка  57:18:0030101:331</t>
  </si>
  <si>
    <t>Столбецкое с.п. д.Алексеевка 57:18:0030101:276</t>
  </si>
  <si>
    <t>Столбецкое с.п. д.Алексеевка  57:18:00301101:333</t>
  </si>
  <si>
    <t>Орловская область, Покровский район, Ретинское с\п, д.Хаустово 57-57-09/002/2006-079</t>
  </si>
  <si>
    <t>16.07.2013г.</t>
  </si>
  <si>
    <t>Свидетельство о государственной регистрации права 57-АБ 423533 от 16.07.2013г.</t>
  </si>
  <si>
    <t>Орловская область, Покровский район, д.Даниловка</t>
  </si>
  <si>
    <t>протяженность 1,83 км, грунт</t>
  </si>
  <si>
    <t>Орловская область, Покровский район,д.Даниловка</t>
  </si>
  <si>
    <t>протяженность 0,44 км, щебень</t>
  </si>
  <si>
    <t>Свидетельство о государственной регистрации права 57-АБ 423530 от 16.07.2013г.</t>
  </si>
  <si>
    <t>Орловская область, Покровский район,дХаустово</t>
  </si>
  <si>
    <t>протяженность 0,25 км, грунт</t>
  </si>
  <si>
    <t>Орловская область, Покровский район,,д.Даниловка</t>
  </si>
  <si>
    <t>Орловская область, Покровский район,д.Вязовое</t>
  </si>
  <si>
    <t>протяженность 0,56 км, грунт</t>
  </si>
  <si>
    <t>сооружение, высота 10 м.</t>
  </si>
  <si>
    <t>20.04.2017</t>
  </si>
  <si>
    <t>Распоряжение Правительства орловской области №167-р от 20 апреля 2017г.</t>
  </si>
  <si>
    <t>сооружение, объем 16 куб.м.</t>
  </si>
  <si>
    <t>площадь 413,6 кв.м.</t>
  </si>
  <si>
    <t>Свидетельство о государственной регистрации права 57-АБ 423529 от 16.07.2013г.</t>
  </si>
  <si>
    <t>16.07.2013</t>
  </si>
  <si>
    <t>08,11,2011</t>
  </si>
  <si>
    <t>стиральная машина</t>
  </si>
  <si>
    <t>15,04,1985</t>
  </si>
  <si>
    <t>стол музейный</t>
  </si>
  <si>
    <t>04,09,1995</t>
  </si>
  <si>
    <t>15,03,1985</t>
  </si>
  <si>
    <t>05,02,2004</t>
  </si>
  <si>
    <t>холодильник "Индезит"</t>
  </si>
  <si>
    <t>20,12,2013</t>
  </si>
  <si>
    <t>холодильник "Смоленск"</t>
  </si>
  <si>
    <t>05,06,1995</t>
  </si>
  <si>
    <t>электроводонагреватель</t>
  </si>
  <si>
    <t>06,11,2012</t>
  </si>
  <si>
    <t>электропечь</t>
  </si>
  <si>
    <t>08,11,2012</t>
  </si>
  <si>
    <t>Договор закрепления муниципального имущества Покровского района на праве оперативного управления от 13,03,2012</t>
  </si>
  <si>
    <t>МБДОУ "Колокольчик"</t>
  </si>
  <si>
    <t>Музыкальный центр "Витек"</t>
  </si>
  <si>
    <t>10,05,2005</t>
  </si>
  <si>
    <t>Орловская область, Покровский район, пгт.Покровское, ул.Бунина, возле д.27</t>
  </si>
  <si>
    <t>категория земель-земли населенных пунктов, разрешенное использование-для размещения подстанций площадь 49 кв.м. 57:18:0070504:152</t>
  </si>
  <si>
    <t>Орловская область, Покровский район, пгт.Покровское, ул. Волынкина, возле д.№7</t>
  </si>
  <si>
    <t>категория земель- земли населенных пунктов, разрешенное использование-для размещения подстанции , площадь. 49 кв.м.  57:18:0070411:97</t>
  </si>
  <si>
    <t>Орловская область, Покровский район, Дросковское сельское поселение, д.Васютино</t>
  </si>
  <si>
    <t>17.11.2008г.</t>
  </si>
  <si>
    <t>Ракзрешение на ввод объекта в эксплуатацию №RU 57521000-011-08</t>
  </si>
  <si>
    <t>Орловская область, Покровский район, Ивановское сельское поселение,д. Непочатая</t>
  </si>
  <si>
    <t>03.10.2008г.</t>
  </si>
  <si>
    <t>Разрешение на ввод объекта в эксплуатацию №RU 57521000-013-08</t>
  </si>
  <si>
    <t>Газопровод низкого давления в д.Трудки Покровского района Орловской области</t>
  </si>
  <si>
    <t>Орловская область, Покровский район, Вышнетуровецкое сельское поселение, д.Трудки</t>
  </si>
  <si>
    <t>протяженность 3526,0 метров</t>
  </si>
  <si>
    <t>12.11.2008г.</t>
  </si>
  <si>
    <t>Разрешение на ввод объекта в эксплуатацию №RU 57521000-014-08</t>
  </si>
  <si>
    <t>Орловская область, Покровский район, Столбецкое сельское поселение, д. Толстое</t>
  </si>
  <si>
    <t>протяженность 3763,5 метров</t>
  </si>
  <si>
    <t>21,10.2008г.</t>
  </si>
  <si>
    <t>протяженность 1011,5метров</t>
  </si>
  <si>
    <t>протяженность 1213,5 метров</t>
  </si>
  <si>
    <t>протяженность 9167,0 метров</t>
  </si>
  <si>
    <t>протяженность 3319,5 метров</t>
  </si>
  <si>
    <t>протяженность 10798,00 метров</t>
  </si>
  <si>
    <t>Газовые сети для д.Внуково Покровского района Орловской области</t>
  </si>
  <si>
    <t>Орловская область, Покровский район, Дросковское сельское  поселение, д.Внуково</t>
  </si>
  <si>
    <t>Реквизиты документов-оснований возникновения (прекращения) права муниципальной собственности на движимое имущество</t>
  </si>
  <si>
    <t>Автобус ПАЗ 320583 70</t>
  </si>
  <si>
    <t>МБОУ "Покровский лицей"</t>
  </si>
  <si>
    <t>комп динамич раздат пособ со шнурком и эластичн элементами по анг яз для контр п</t>
  </si>
  <si>
    <t>компл динамическ раздаточн пособ для нач шк Обучение грамоте веера-средства обра</t>
  </si>
  <si>
    <t>комплект баскетбольных щитов</t>
  </si>
  <si>
    <t>03,03,2004</t>
  </si>
  <si>
    <t>комплект динамич раздат пособ Рус яз (резники)для контро провер раб 2шт</t>
  </si>
  <si>
    <t>комплект динамическ раздаточн пособий Математика веера2шт</t>
  </si>
  <si>
    <t>комплект динамических раздаточных порсобий Окружающий мир (веера)2шт</t>
  </si>
  <si>
    <t>комплект динамических раздаточных пособий математика (шнуровки) 2шт</t>
  </si>
  <si>
    <t>комплект динамических раздаточных пособий математика(резинка)2шт</t>
  </si>
  <si>
    <t>комплект динамических раздаточных пособий Окружающий Мир (шнуровки)2шт</t>
  </si>
  <si>
    <t>Комплект муляжей "Позвоночные животные" (8моделей)нац.пр</t>
  </si>
  <si>
    <t>Комплект по волновой оптике ВО (нац пр)</t>
  </si>
  <si>
    <t>Комплект по геометрической оптике на магнитных держателях ГО (нац пр)</t>
  </si>
  <si>
    <t>Комплект по механике поступат.прямолин.движения согл с комп изм блокомД-М(нац пр</t>
  </si>
  <si>
    <t>комплект учебного оборудования для кабинетов русского языка и литературы</t>
  </si>
  <si>
    <t>комплект ученической мебели</t>
  </si>
  <si>
    <t>25,09,2006</t>
  </si>
  <si>
    <t>Комплект электроснабжения (нац пр)</t>
  </si>
  <si>
    <t>Электрическая подстанция КТП-400кВа вл. 0,4 кв. протяженностью 3,6км</t>
  </si>
  <si>
    <t>Электрическая подстанция КТП-160кВа (вл.0,4 кв. протяженностью 1,9км)</t>
  </si>
  <si>
    <t>Орловская область, Покровский район, п.Покровское, ул.50 лет Октября,д.6</t>
  </si>
  <si>
    <t>1155749000615 от 23.01.2015г.</t>
  </si>
  <si>
    <t>17.03.2015г.</t>
  </si>
  <si>
    <t>Таблицы "Русский язык.Имя прилагательное"</t>
  </si>
  <si>
    <t>Таблицы "Русский язык.Имя существительное"</t>
  </si>
  <si>
    <t>Таблицы "Русский язык.Наречие"</t>
  </si>
  <si>
    <t>Таблицы "Русский язык.Числительные  и местоимения"</t>
  </si>
  <si>
    <t>Таблицы демонстрационные " Литература 11 класс " / 12 таблиц /</t>
  </si>
  <si>
    <t>Таблицы демонстрационные " Литература 5 класс / 12 таблиц /</t>
  </si>
  <si>
    <t>Таблицы демонстрационные " Литература 7 класс " / 12 таблиц /</t>
  </si>
  <si>
    <t>пианино "Николай Рубинштейн"</t>
  </si>
  <si>
    <t>накладная №102 от 20.03.2018</t>
  </si>
  <si>
    <t>комплект акустический</t>
  </si>
  <si>
    <t>накладная №120516 от 12,05,2016</t>
  </si>
  <si>
    <t>20,03,2018</t>
  </si>
  <si>
    <t>накладная №87 от 20,03,2018</t>
  </si>
  <si>
    <t>накладная №88 от 20,03,2018</t>
  </si>
  <si>
    <t>синтезатор</t>
  </si>
  <si>
    <t>07,06,2018</t>
  </si>
  <si>
    <t>накладная №50 от 07,06,2018</t>
  </si>
  <si>
    <t>гитара</t>
  </si>
  <si>
    <t>наккладная №50 от 07,06,2018</t>
  </si>
  <si>
    <t>Шкаф для документов /10 шт /</t>
  </si>
  <si>
    <t>Шкаф для игр</t>
  </si>
  <si>
    <t>Шкаф для одежды /37 шт /</t>
  </si>
  <si>
    <t>Шкаф для пособий</t>
  </si>
  <si>
    <t>Шкаф комбинированный /18 шт /</t>
  </si>
  <si>
    <t>Шкаф комбинированный /92 шт /</t>
  </si>
  <si>
    <t>Шкаф медицинский</t>
  </si>
  <si>
    <t>Шкаф секционный /8 шт /</t>
  </si>
  <si>
    <t>Шкаф холодный</t>
  </si>
  <si>
    <t>Школьная метеостанция</t>
  </si>
  <si>
    <t>Щит баскетбольный (3шт)</t>
  </si>
  <si>
    <t>Щит баскетбольный игровой</t>
  </si>
  <si>
    <t>Электрическая плита 4-ех камфорочная</t>
  </si>
  <si>
    <t>Электрическая плита 4-ех комфорочная</t>
  </si>
  <si>
    <t>Электрическое издание</t>
  </si>
  <si>
    <t>протяженность 0,243 км, щебень</t>
  </si>
  <si>
    <t>А\д по пер.Зеленый</t>
  </si>
  <si>
    <t>Орловская область, Покровский район, п.Красный Луч</t>
  </si>
  <si>
    <t>А\д Орел-Тамбов-Виноградный с км 0+000 по км 3+000</t>
  </si>
  <si>
    <t>Орловская область, Покровский район, Ретинское сельское поселение</t>
  </si>
  <si>
    <t>протяженность 3 км, грунт</t>
  </si>
  <si>
    <t>А\д Орел-Тамбов-Березовка-Пенькозаводской с км 0+000 по км</t>
  </si>
  <si>
    <t>протяженность 0,68 км, а\бетон</t>
  </si>
  <si>
    <t>А\д Липовец-Варварино с км 0+000 по км 3+100</t>
  </si>
  <si>
    <t>А\д Хаустово-Ретинка с км 0+000 по км 1+500</t>
  </si>
  <si>
    <t>А\д Ретинка-Зиновьево с км 0+000 по км 5+250</t>
  </si>
  <si>
    <t>протяженность 5,124 км, а/бетон</t>
  </si>
  <si>
    <t>А\д Орел-Тамбов-Красный с км 0+000 по км 1+000</t>
  </si>
  <si>
    <t>А\д Орел-Тамбов-Березовка-Липовец с км 0+000 по км 2+150</t>
  </si>
  <si>
    <t>протяженность 2,15 км, грунт</t>
  </si>
  <si>
    <t>А\д Орел-Тамбов-Петровка с км 0+000 по км 2+100</t>
  </si>
  <si>
    <t>п.Покровское, пер.Больничный, д.3а/2</t>
  </si>
  <si>
    <t>13,08.2018</t>
  </si>
  <si>
    <t>п.Покровское,ул.50 лет Октября ,д.5, кв.4</t>
  </si>
  <si>
    <t>п.Покровское,ул.Зеленый  проезд, д.2, кв.2</t>
  </si>
  <si>
    <t>п.Покровское,ул.50 лет Октября, д.5, кв.8</t>
  </si>
  <si>
    <t>31,05.2018</t>
  </si>
  <si>
    <t>п.Покровское,ул.Зеленый  проезд, д.2, кв5</t>
  </si>
  <si>
    <t>17,12,2018</t>
  </si>
  <si>
    <t>А\д по ул.Прудная</t>
  </si>
  <si>
    <t>протяженность 0,6 км. , грунт</t>
  </si>
  <si>
    <t>Орловская область, Покровский район, п.Пенькозаводской</t>
  </si>
  <si>
    <t>протяженность 1,5 км, щебень/грунт</t>
  </si>
  <si>
    <t>А\д по ул. Набережная</t>
  </si>
  <si>
    <t>А\д Орел-Тамбов_Грязное с км 0+000 по км 2+400</t>
  </si>
  <si>
    <t>Орловская область, Покровский район, Столбецкое сельское поселение</t>
  </si>
  <si>
    <t>протяженность 2,4км, грунт</t>
  </si>
  <si>
    <t>А\д Толстое-Березовая Роща с км 0+000 по км 1+200</t>
  </si>
  <si>
    <t>А\д Родионовка-Любовка с км 0+000 по км 2+600</t>
  </si>
  <si>
    <t>протяженность 2,6 км, грунт</t>
  </si>
  <si>
    <t>А\д Алексеевка-Золотой Рог с км 0+000 по км 2+600</t>
  </si>
  <si>
    <t>протяженность 2,6 км, а/бетон</t>
  </si>
  <si>
    <t>А\д Алексеевка-Протасово с км 0+000 по км 3+000</t>
  </si>
  <si>
    <t>А\д Протасово-Троицкое с км 0+000 по км 1+300</t>
  </si>
  <si>
    <t>А\д Федоровка-Алексеевка-Бобровка с км 0+000 по км 3+200</t>
  </si>
  <si>
    <t>Муниципальное бюджетное общеобразовательное учреждение "Тимирязевская основная общеобразовательная школа"</t>
  </si>
  <si>
    <t>Орловская область, Покровский район,с. Тимирязево, ул.Береговая, д.32</t>
  </si>
  <si>
    <t>Муниципальная бюджетная дошкольная организация-Покровский детский сад "Теремок"</t>
  </si>
  <si>
    <t xml:space="preserve">Муниципальное бюджетное дошкольное общеобразовательное учреждение "Даниловский детский сад" </t>
  </si>
  <si>
    <t>Орловская область, Покровский район, пгт.Покровское, ул.Бориса Орловского,д.4</t>
  </si>
  <si>
    <t>Орловская область, Покровский район,с.Даниловка, ул.Садовая,д.15</t>
  </si>
  <si>
    <t>Газоснабжение д.Тимирязево, с.Липовец, д.Васьково,п.Золотой Рог Покровского района Орловской области</t>
  </si>
  <si>
    <t>Орловская область, Покровский район, Столбецкое , Ретинское сельские поселения</t>
  </si>
  <si>
    <t xml:space="preserve">Трактор колесный пахотный  К-700 А  </t>
  </si>
  <si>
    <t>автогрейдер ДЗ-122-В-7У  ОН 3272</t>
  </si>
  <si>
    <t>автомашина КО  529-11 на шасси  МАЗ-457043  ВАКУУМНАЯ</t>
  </si>
  <si>
    <t>автомашина  КО-449-13  на  шассии  АМУР-531355  МУСОРОВОЗ</t>
  </si>
  <si>
    <t>23.11.2018</t>
  </si>
  <si>
    <t>Свидетельство о государственной регистрации права от 30.12.2005г. 57АА 362158    Договор купли-продажи имущества №4</t>
  </si>
  <si>
    <t>29.10.2018г.</t>
  </si>
  <si>
    <t>Свидетельство о государственной регистрации права от 08.05.2014г. 57-АБ 563988                                   Договор купли-продажи имущества от 29.10.2018г.</t>
  </si>
  <si>
    <t>03.12.2018</t>
  </si>
  <si>
    <t>Договор купли-продажи имущества №6 от 29.11.2018г.  Передаточный акт к договору купли-продажи имущества от 29.11.2018г.</t>
  </si>
  <si>
    <t>Орловская область, Покровский район, пгт.Покровское, ул.Ленина, д1</t>
  </si>
  <si>
    <t>Орловская область, Покровский район, пгт.Покровское, ул.Дубровинского, д.8</t>
  </si>
  <si>
    <t>Доля в уставном капиталеООО Покровский Дом быта</t>
  </si>
  <si>
    <t>Доля в уставном капиталеООО Районная аптека №16</t>
  </si>
  <si>
    <t>100%</t>
  </si>
  <si>
    <t>А\д Орел-Тамбов-д.Березовец</t>
  </si>
  <si>
    <t>Орловская область, Покровский район, с\п Дросковское,57:18:0000000:831</t>
  </si>
  <si>
    <t>протяженность 875 м.</t>
  </si>
  <si>
    <t>19.09.2018г.</t>
  </si>
  <si>
    <t>Приказ Департамента государственного имущества и земельных отношений Орловской области №653 от 19.09.2018г.  Акт приема-передачи от 15.10.2018г.</t>
  </si>
  <si>
    <t>А\д Дросково-Грачевка-Башкатово-Новосильевка</t>
  </si>
  <si>
    <t xml:space="preserve">Орловская область, Покровский район, с\п Дросковское,д.Новосильевка, д.Башкатово </t>
  </si>
  <si>
    <t>протяженность 5000 м.</t>
  </si>
  <si>
    <t xml:space="preserve">Орловская область, Покровский р-н, с\п Дросковское </t>
  </si>
  <si>
    <t>Постановление №234 от 17.05.2010г. "О закреплении муниципального имущества на праве хозяйственного ведения"/Свидетельство об утилизации №39</t>
  </si>
  <si>
    <t>Постановление №234 от 17.05.2010г. "О закреплении муниципального имущества на праве хозяйственного ведения"/Свидетельство об утилизации №38</t>
  </si>
  <si>
    <t>Передаточный акт к договору присоединения от 20.05.2015г./Свидетельствр об утилизации №41</t>
  </si>
  <si>
    <t>Договор передачи имущества Покровского района на праве хозяйственного ведения</t>
  </si>
  <si>
    <t>Трактор  Т-150К ОН 4043</t>
  </si>
  <si>
    <t>Экскаватор ЭО-2621 В-2 ОУ 11-62</t>
  </si>
  <si>
    <t>Трактор Беларус 82.1  ОН 4635</t>
  </si>
  <si>
    <t>Трактор ДТ-75 с бульдозерным оборудованием ОН 0892</t>
  </si>
  <si>
    <t>Газ-32213 К725 УР</t>
  </si>
  <si>
    <t>ГАЗ А63Р42 К 389 ВО</t>
  </si>
  <si>
    <t>Грузовой фургон УАЗ-390945 Е 429 НЕ</t>
  </si>
  <si>
    <t>Грузовой фургон УАЗ 390995 Е418НЕ</t>
  </si>
  <si>
    <t>Машина вакуумная КО-520 Д Н457НС</t>
  </si>
  <si>
    <t>ВАЗ 21114 К969НР</t>
  </si>
  <si>
    <t>УАЗ-31519 С360НН</t>
  </si>
  <si>
    <t>Легковой LADA 4*4, 213100 Е 147АМ</t>
  </si>
  <si>
    <t>Договор  финансовой услуги лизинга №2235/19-ДРЛ</t>
  </si>
  <si>
    <t>протяженность 2,0 км, щебень</t>
  </si>
  <si>
    <t>А\д по ул.Полевая</t>
  </si>
  <si>
    <t>протяженность 0,5 км. грунт</t>
  </si>
  <si>
    <t>Орловская область, Покровский район,д. Вязоватое</t>
  </si>
  <si>
    <t>протяженность 2,8 км., щебень</t>
  </si>
  <si>
    <t>Орловская область, Покровский район, д.Вязоватое</t>
  </si>
  <si>
    <t>протяженность 1,0км. , грунт</t>
  </si>
  <si>
    <t>протяженность 0,8 км., грунт</t>
  </si>
  <si>
    <t>Орловская область, Покровский район, д.Взаимопомощь</t>
  </si>
  <si>
    <t>Орловская область, Покровский район, д.Вязь-Выселки</t>
  </si>
  <si>
    <t>протяженность 3,5 км, грунт</t>
  </si>
  <si>
    <t>Орловская область, Покровский район, д.Трудки</t>
  </si>
  <si>
    <t>протяженность 3,2 км, грунт</t>
  </si>
  <si>
    <t>Свидетельство о государственной регистрации57000528825</t>
  </si>
  <si>
    <t>Свидетельство о государственной регистрации 57000528821</t>
  </si>
  <si>
    <t>Свидетельство о государственной регистрации 57000528794</t>
  </si>
  <si>
    <t>Орловская область, Покровский район, д.Вязовое</t>
  </si>
  <si>
    <t>протяженность 0,83 км, грунт</t>
  </si>
  <si>
    <t>А\д по д.Ефросимовка</t>
  </si>
  <si>
    <t>орловская область, Покровский район, д.вязовое</t>
  </si>
  <si>
    <t>протяженность 0,31 км, грунт</t>
  </si>
  <si>
    <t>А\д по д.Казаковка</t>
  </si>
  <si>
    <t>Орловская область, Покровский район, д.Казинка</t>
  </si>
  <si>
    <t>Орловская область, покровский район, д.Казаковка</t>
  </si>
  <si>
    <t>протяженность 0,9 км, грунт</t>
  </si>
  <si>
    <t>А\д по д.Крутое</t>
  </si>
  <si>
    <t>Орловская область, Покровский район, д.Крутое</t>
  </si>
  <si>
    <t>протяженность 0,36 км, грунт</t>
  </si>
  <si>
    <t>возникновения права муниципальной  собственности  на движимое имуществе</t>
  </si>
  <si>
    <t>прекращения права муниципальной собственности на движимое имущество</t>
  </si>
  <si>
    <t>Договор о присоединении от 01.08.2012г., передаточный акт от 16.08.2012г.</t>
  </si>
  <si>
    <t xml:space="preserve">котельная </t>
  </si>
  <si>
    <t>здание основной школы</t>
  </si>
  <si>
    <t>с.Трудки, ул.Школьная,д.1 57:18:0450101:103</t>
  </si>
  <si>
    <t xml:space="preserve"> Свидетельство о государственной регистрации права 57-АБ 028564Договор закрепления муниципального имущества Покровского района на праве оперативного управления от 12.04.2010г</t>
  </si>
  <si>
    <t>МБОУ Трудкинская СОШ</t>
  </si>
  <si>
    <t>здание начальной школы</t>
  </si>
  <si>
    <t xml:space="preserve">с.Трудки, ул.Школьная,д.1 </t>
  </si>
  <si>
    <t>20.12.2018 постановление №870 от 20.12.2018</t>
  </si>
  <si>
    <t xml:space="preserve"> Свидетельство о государственной регистрации права 57-АБ 028563Договор закрепления муниципального имущества Покровского района на праве оперативного управления от 12.04.2010г</t>
  </si>
  <si>
    <t>здание мастерской</t>
  </si>
  <si>
    <t xml:space="preserve"> Свидетельство о государственной регистрации права 57-АБ 028560Договор закрепления муниципального имущества Покровского района на праве оперативного управления от 12.04.2010г</t>
  </si>
  <si>
    <t>Свидетельство о государственной регистрации права 57-АБ 028562Договор закрепления муниципального имущества Покровского района на праве оперативного управления от 12.04.2010г</t>
  </si>
  <si>
    <t xml:space="preserve">с.Верхососенье, ул.Н.Алферьева, д.34 </t>
  </si>
  <si>
    <t>1-этажное,995,1 м2</t>
  </si>
  <si>
    <t>Свидетельство о государственной регистрации права 57-АА 820566 Договор закрепления муниципального имущества Покровского рай она на праве оперативного управления от 05.08.2009г</t>
  </si>
  <si>
    <t>сооружение  57:18:0000000:0000</t>
  </si>
  <si>
    <t>Постановление администрации Покровского района от 30.03.2018г. №245, Постанволение администрации Покровского района от 21.05.2018г. №380</t>
  </si>
  <si>
    <t>Агрегат ЭЦВ 4-4-120 (2шт)</t>
  </si>
  <si>
    <t>03.09.2019г.</t>
  </si>
  <si>
    <t>Постановление администрации Покровского района от 03.09.2019 №674Договор закрепления муниципального имущества Покровского района на праве хозяйственного ведения от 03.09.2019г.</t>
  </si>
  <si>
    <t>Агрегат ЭЦВ 6-6,5-125 (1 шт)</t>
  </si>
  <si>
    <t>Агрегат ЭЦВ 6-6,5-140 (2шт)</t>
  </si>
  <si>
    <t>Агрегат ЭЦВ 6-10-110 (3шт)</t>
  </si>
  <si>
    <t>Агрегат ЭЦВ 6-10-140 (2шт)</t>
  </si>
  <si>
    <t>Агрегат ЭЦВ 6-16-140 (2шт)</t>
  </si>
  <si>
    <t>Водопроводная башня</t>
  </si>
  <si>
    <t>Орловская область, Покровский р-н, Ретинское с\п, д.Ретинка</t>
  </si>
  <si>
    <t>сооружение 57:18:0870101:113</t>
  </si>
  <si>
    <t>Постановление администрации Покровского района от 22.03.2019г. №180, акт приема-передачи муниципального недвижимого имущества от 22.03.2019г.</t>
  </si>
  <si>
    <t>Водопроводная сеть</t>
  </si>
  <si>
    <t>Дорога автомобильная Орел-Тамбов-Алексеевка-Дубки</t>
  </si>
  <si>
    <t>Орловская область, Покровский муниципальный район, Столбецкое сельское поселение, п.Дубки</t>
  </si>
  <si>
    <t>57:18:00000000:1013  протяженность 1776 м</t>
  </si>
  <si>
    <t>16.06.2020г.</t>
  </si>
  <si>
    <t>Приказ Департамента государственного имущества и земельных отношений Орловской области №382 от 01.06.2020г.  Акт приема-передачи от 16.06.2020г.</t>
  </si>
  <si>
    <t>Учебное пособие "ОБЖ,Здоровье человека,Правила поведения дома,на улице,на дорог"</t>
  </si>
  <si>
    <t>Учебное пособие "Русский я-к 3 кл Части речи.Лексика.Синтаксис и пунктуация."</t>
  </si>
  <si>
    <t>Учебное пособие "Русский я-к 3клСлово,текст,предложение.Состав слова.Орфография"</t>
  </si>
  <si>
    <t>Учебное пособие "Русский я-к1клЗвуки и буквы.Синтаксис.Состав слова.Орфография"</t>
  </si>
  <si>
    <t>Учебное пособие "Русский я-к2клСлово,текст,предложение.Звуки и буквы.Орфография"</t>
  </si>
  <si>
    <t>Учебное пособие "Русский язык 4 кл Части речи..Орфография"</t>
  </si>
  <si>
    <t>Учебное пособие "Технология.Работа с бумагой,прир.минер.,тканью конструирование"</t>
  </si>
  <si>
    <t>Учебное пособие по музыке "Мир музыки"</t>
  </si>
  <si>
    <t>Учебное пособие по музыке "Музыкальный конструктор"</t>
  </si>
  <si>
    <t>Учебное пособие по трудовому обучению для 1-4 кл."Волшебное конструирование"</t>
  </si>
  <si>
    <t>Учебный набор Микролаборатория (с видеокамерой 0,3Мпикс)</t>
  </si>
  <si>
    <t>Шатер туристический</t>
  </si>
  <si>
    <t>Бревно гимнастическое И-5</t>
  </si>
  <si>
    <t>А\д Внуково-Манино с км 0+000 по км 3+600</t>
  </si>
  <si>
    <t>протяженность 3,6 км, грунт</t>
  </si>
  <si>
    <t>А\д Внуково-Морозово с км 0+000 по км 2+500</t>
  </si>
  <si>
    <t>протяженность 2,5 км, грунт</t>
  </si>
  <si>
    <t>Кровать-манеж</t>
  </si>
  <si>
    <t>Ларь для овощей</t>
  </si>
  <si>
    <t>Лесничная тележка</t>
  </si>
  <si>
    <t>Логопедический уголок (со шкафом)</t>
  </si>
  <si>
    <t>Дросковское с.п. д.Беречка 57:250:002:010047120</t>
  </si>
  <si>
    <t>Дросковское с.п. д.Сетенево 300м от правления колхоза 57:250:002:010047140</t>
  </si>
  <si>
    <t>башня водонапорная</t>
  </si>
  <si>
    <t>12</t>
  </si>
  <si>
    <t>Моховское с.п. д.Озерное 57:18:0130101:294</t>
  </si>
  <si>
    <t>Моховское с.п. д.Моховое 57:18:0260101:158</t>
  </si>
  <si>
    <t>Моховское с.п. д.Моховое 54:250:002:010047010</t>
  </si>
  <si>
    <t>5,7</t>
  </si>
  <si>
    <t>башня Рожновского</t>
  </si>
  <si>
    <t>протяженность 1,6 км., а\бетон</t>
  </si>
  <si>
    <t>Материнская плата М/ВGigaByte GA-M61PME-S2(OEM)(нац пр)5шт</t>
  </si>
  <si>
    <t>монитор (бух)</t>
  </si>
  <si>
    <t>06,05,2005</t>
  </si>
  <si>
    <t>монитор LG 1943 SE-PE</t>
  </si>
  <si>
    <t>монитор PHILIPS 191V29B</t>
  </si>
  <si>
    <t>28,12,2010</t>
  </si>
  <si>
    <t>Монитор Ж/К20 "MONITOR Acer V203Wb Black(LCD.Wide1680[1050) (нац.пр)5шт</t>
  </si>
  <si>
    <t>монитор ученика</t>
  </si>
  <si>
    <t>04,03,2005</t>
  </si>
  <si>
    <t>мониторLG FLATRON L 1918 S (нац пр)</t>
  </si>
  <si>
    <t>музыкальный инструмент CASIO LK-300 TV</t>
  </si>
  <si>
    <t>музыкальный центр (Даниловка)</t>
  </si>
  <si>
    <t>28,11,2011</t>
  </si>
  <si>
    <t>мультимедийный проекторEpson EB-X12</t>
  </si>
  <si>
    <t>напоромер НМ-06-100-01М-2,5кПа</t>
  </si>
  <si>
    <t>03,08,2016</t>
  </si>
  <si>
    <t>насос (Н-Кунач)</t>
  </si>
  <si>
    <t>насос 1К 20/30 под 4кВт</t>
  </si>
  <si>
    <t>25,12,2013</t>
  </si>
  <si>
    <t>Насос 1К20/30 под 4кВт</t>
  </si>
  <si>
    <t>насос 1К65-50-160 АИР 100L2.5 кВт</t>
  </si>
  <si>
    <t>14,09,2009</t>
  </si>
  <si>
    <t>Насос 1К65-50-160 под 5,5кВт</t>
  </si>
  <si>
    <t>насос циркуляционный (Н-Кунач)</t>
  </si>
  <si>
    <t>насосный агрегат 1К 20/30  (3шт)</t>
  </si>
  <si>
    <t>25,09,2008</t>
  </si>
  <si>
    <t>настольный теннис (Н-Кунач)</t>
  </si>
  <si>
    <t>Ноубук</t>
  </si>
  <si>
    <t>20,04,2005</t>
  </si>
  <si>
    <t>ноутбук</t>
  </si>
  <si>
    <t>Здание общежития МОУ "Озерновская основная общеобразовательная школа"</t>
  </si>
  <si>
    <t xml:space="preserve">А\д по ул.Садовая </t>
  </si>
  <si>
    <t>протяженность 0,9 км. , а\бетон</t>
  </si>
  <si>
    <t>А\д по ул. Речная</t>
  </si>
  <si>
    <t>протяженность 1,65 км, грунт</t>
  </si>
  <si>
    <t>протяженность 0,6 км, а\бетон</t>
  </si>
  <si>
    <t>А\д по пер.Березовый</t>
  </si>
  <si>
    <t>протяженность 0,45 км, грунт</t>
  </si>
  <si>
    <t>А\д по пер.Веселый</t>
  </si>
  <si>
    <t>Орловская обл, Покровский район,с.Федоровка</t>
  </si>
  <si>
    <t>Вешалки стойки (2шт)</t>
  </si>
  <si>
    <t>Шкафы пристенные (2шт.)</t>
  </si>
  <si>
    <t>Шкаф"Сейф"</t>
  </si>
  <si>
    <t>Баян Этюд</t>
  </si>
  <si>
    <t>Дверь"Сейф"</t>
  </si>
  <si>
    <t>Педаль к пианино</t>
  </si>
  <si>
    <t>Клапан</t>
  </si>
  <si>
    <t>Газовый сигнализ.</t>
  </si>
  <si>
    <t xml:space="preserve">Шкаф книжный </t>
  </si>
  <si>
    <t>Трильяж</t>
  </si>
  <si>
    <t>Светильники</t>
  </si>
  <si>
    <t>Котел атмосферный чугунный ПЕГАСУС 56,0кВТ</t>
  </si>
  <si>
    <t>03,09,2012</t>
  </si>
  <si>
    <t>Подставка под цветы</t>
  </si>
  <si>
    <t>Часы</t>
  </si>
  <si>
    <t>Табурет -4шт</t>
  </si>
  <si>
    <t>Стол</t>
  </si>
  <si>
    <t xml:space="preserve">Карниз </t>
  </si>
  <si>
    <t>Банкетки</t>
  </si>
  <si>
    <t>Шторы тюль</t>
  </si>
  <si>
    <t>Микрофон</t>
  </si>
  <si>
    <t>Лампа в худ.классе</t>
  </si>
  <si>
    <t>Тюль оконная</t>
  </si>
  <si>
    <t>Стулья офисные</t>
  </si>
  <si>
    <t>Напольное покрытие</t>
  </si>
  <si>
    <t>Стул офисный</t>
  </si>
  <si>
    <t>Табурет 8шт</t>
  </si>
  <si>
    <t>Табурет -3шт</t>
  </si>
  <si>
    <t>Пюпитр</t>
  </si>
  <si>
    <t>Подрамники</t>
  </si>
  <si>
    <t>АппаратАОГВ</t>
  </si>
  <si>
    <t>Факс Паннасоник</t>
  </si>
  <si>
    <t xml:space="preserve">Стол письменный </t>
  </si>
  <si>
    <t>Полка навесная</t>
  </si>
  <si>
    <t>Шкаф высокий</t>
  </si>
  <si>
    <t>Табурет (8шт)</t>
  </si>
  <si>
    <t>Кресло</t>
  </si>
  <si>
    <t>Мелодика</t>
  </si>
  <si>
    <t>Цифровое пианино</t>
  </si>
  <si>
    <t xml:space="preserve">Библиотечный фонд </t>
  </si>
  <si>
    <t>Сценич.костюмы</t>
  </si>
  <si>
    <t xml:space="preserve">Системный блок </t>
  </si>
  <si>
    <t>Микрофон -2 шт</t>
  </si>
  <si>
    <t>МБУ ДО "Дросковская ДШИ"</t>
  </si>
  <si>
    <t>Активная 2-полосная акустическая система</t>
  </si>
  <si>
    <t>Цифровое фортепиано</t>
  </si>
  <si>
    <t>Электронная барабанная установка</t>
  </si>
  <si>
    <t>Аудио интерфейс USB</t>
  </si>
  <si>
    <t>Акустическая система YAMAHA</t>
  </si>
  <si>
    <t>Гитара электроакустическая</t>
  </si>
  <si>
    <t>Микрофон конденсаторный AKG</t>
  </si>
  <si>
    <t>Администрация Покровского района Орловской области</t>
  </si>
  <si>
    <t>Свидетельство о государственной регистрации 57№001297992 от 28.04.2012г.</t>
  </si>
  <si>
    <t>Свидетельство о государственной регистрации</t>
  </si>
  <si>
    <t>Свидетельство о государственной регистрации 57 №001346934 от 23.01.2015г.</t>
  </si>
  <si>
    <t>Свидетельство о государственной регистрации 57 №000944436</t>
  </si>
  <si>
    <t>Компьютер Widiwer Foxcon TLM -397 в сборе</t>
  </si>
  <si>
    <t>15,01,2001</t>
  </si>
  <si>
    <t>Котел ИШМА 100-У2</t>
  </si>
  <si>
    <t>08,07,2015</t>
  </si>
  <si>
    <t>Котел ИШМА-100-4 шт</t>
  </si>
  <si>
    <t>15,06,2006</t>
  </si>
  <si>
    <t>КЭФ-10</t>
  </si>
  <si>
    <t>02,12,1984</t>
  </si>
  <si>
    <t>Лазер газовый</t>
  </si>
  <si>
    <t>16,06,1987</t>
  </si>
  <si>
    <t>Магнитофон Soni</t>
  </si>
  <si>
    <t>Мобильный компьютерный комплекс ICLab (1-7)</t>
  </si>
  <si>
    <t>25,06,2004</t>
  </si>
  <si>
    <t>Мультимедиа-проектор Epson</t>
  </si>
  <si>
    <t>Насос 1К20/30 АИР 100 4кВт</t>
  </si>
  <si>
    <t>Насос 1К20/30 АИР100S2 4кВт</t>
  </si>
  <si>
    <t>21,08,2009</t>
  </si>
  <si>
    <t>Ноутбук Samsung 300V5A</t>
  </si>
  <si>
    <t>31,12,2012</t>
  </si>
  <si>
    <t>Осцилограф</t>
  </si>
  <si>
    <t>Пишущая машинка "Любава"</t>
  </si>
  <si>
    <t>08,10,1993</t>
  </si>
  <si>
    <t>Прибор для демонстрации програмного управления</t>
  </si>
  <si>
    <t>02,02,1980</t>
  </si>
  <si>
    <t>Принтер Epson</t>
  </si>
  <si>
    <t>Принтер Laser Lf-1018</t>
  </si>
  <si>
    <t>30,06,2007</t>
  </si>
  <si>
    <t>Принтер LBP-2900</t>
  </si>
  <si>
    <t>Принтер Samsung -CH-300</t>
  </si>
  <si>
    <t>31,08,2007</t>
  </si>
  <si>
    <t>Проектор P1203</t>
  </si>
  <si>
    <t>ПСС Антена Кросна ИНТ</t>
  </si>
  <si>
    <t>оперативное  управление</t>
  </si>
  <si>
    <t>хозяйственное ведение</t>
  </si>
  <si>
    <t>казна</t>
  </si>
  <si>
    <t>Облучатель рециркулятор в присутствии людей</t>
  </si>
  <si>
    <t>Овощерезка производит.</t>
  </si>
  <si>
    <t>Плита электрическая 4-х конфор. с духовым шкафом</t>
  </si>
  <si>
    <t>Пылесос SAMSUNG</t>
  </si>
  <si>
    <t>Пылесос бытовой</t>
  </si>
  <si>
    <t>Сейф металлический</t>
  </si>
  <si>
    <t>Слайсер</t>
  </si>
  <si>
    <t>Стеллаж  для игрушек "машина легковая"</t>
  </si>
  <si>
    <t>Стеллаж детский для игрушек "грибная поляна"</t>
  </si>
  <si>
    <t>Стеллаж детский для игрушек "Машина грузовая"</t>
  </si>
  <si>
    <t>Стеллаж кухонный</t>
  </si>
  <si>
    <t>Стеллаж производственный</t>
  </si>
  <si>
    <t>Мультимедийное учебное пособие "Всеобщая история.6 класс"</t>
  </si>
  <si>
    <t xml:space="preserve">Мультимедийное учебное пособие "Всеобщая история.7 класс" </t>
  </si>
  <si>
    <t>Мультимедийное учебное пособие "Всеобщая история.8 класс"</t>
  </si>
  <si>
    <t>Мультимедийное учебное пособие "Всеобщая история.9 класс"</t>
  </si>
  <si>
    <t>Мультимедийное учебное пособие "История России с древн.врем.до конца 16 в.6 кл."</t>
  </si>
  <si>
    <t>Мультимедийное учебное пособие "История России.17-18 вв.7 класс"</t>
  </si>
  <si>
    <t>Мультимедийное учебное пособие "История России.19 в.8 класс"</t>
  </si>
  <si>
    <t>Мультимедийное учебное пособие "История России.20-начало 19 вв.9 класс"</t>
  </si>
  <si>
    <t>Мультимедийный учебно-методический комплект "Азбука дорожной науки"</t>
  </si>
  <si>
    <t>Мясорубка</t>
  </si>
  <si>
    <t>Набор гипсовых геометрических тел /15 штук/</t>
  </si>
  <si>
    <t>Набор для мини-футбола</t>
  </si>
  <si>
    <t>Набор для прыжков</t>
  </si>
  <si>
    <t>Набор лабораторного оборудования</t>
  </si>
  <si>
    <t>Доска аудиторская-4</t>
  </si>
  <si>
    <t>Доска аудиторская-5</t>
  </si>
  <si>
    <t>Доска аудиторская-6</t>
  </si>
  <si>
    <t>Доска аудиторская-7</t>
  </si>
  <si>
    <t>Доска аудиторская-8</t>
  </si>
  <si>
    <t>Доска аудиторская-9</t>
  </si>
  <si>
    <t>Козел</t>
  </si>
  <si>
    <t>Морозильная камера NORD ДМ 161-010</t>
  </si>
  <si>
    <t>01,11,2014</t>
  </si>
  <si>
    <t>Скамейка гимнастическая</t>
  </si>
  <si>
    <t>Стойка д/прыжков</t>
  </si>
  <si>
    <t>Агрегат 1К8/18 АИР80В2 2,2 кВт</t>
  </si>
  <si>
    <t>21,10,2015</t>
  </si>
  <si>
    <t>Разрешение на ввод в эксплуатацию №RU 575213007-008-09</t>
  </si>
  <si>
    <t>Газовые сети для д.Погонево Покровского района Орловской области</t>
  </si>
  <si>
    <t>Орловская область, Покровский район, Дросковское сельское поселение, д.Погонево</t>
  </si>
  <si>
    <t>Свидетельство о государственной регистрации права 57-АБ 563992 от 08.05.2014г.</t>
  </si>
  <si>
    <t>Орловская область, Покровский район, п.Покровское, ул.Заводская (обслуживает интернат МОУ "Покровский лицей") 57:18:0070413:6</t>
  </si>
  <si>
    <t>нежилое здание, площадь 160 кв.м.</t>
  </si>
  <si>
    <t>Комплект"Вращение"согласованный с компьютерным измерительным блоком ВД(нац пр)</t>
  </si>
  <si>
    <t>Корректор электронный ТС220/СГ</t>
  </si>
  <si>
    <t>Кресло СН-808AХSN/TW-11(руковод.черное TW-11)Роно</t>
  </si>
  <si>
    <t>25,09,2013</t>
  </si>
  <si>
    <t>Кулер</t>
  </si>
  <si>
    <t>макет АК 74  (3шт)</t>
  </si>
  <si>
    <t>20,07,2002</t>
  </si>
  <si>
    <t>металлическая конструкция шара</t>
  </si>
  <si>
    <t>Микроскоп школьный2П-ЗМ (с микровинтом) 6447нац.пр15шт</t>
  </si>
  <si>
    <t>мойки</t>
  </si>
  <si>
    <t>Орловская область, Покровский район,д.Козловка</t>
  </si>
  <si>
    <t>протяженность 0,24 км, грунт</t>
  </si>
  <si>
    <t>Орловская область, Покровский район, д.Малая Казинка</t>
  </si>
  <si>
    <t>протяженность 0,27 км, а\бетон</t>
  </si>
  <si>
    <t>протяженность 1,48 км, грунт</t>
  </si>
  <si>
    <t>А\д по ул.Цветная</t>
  </si>
  <si>
    <t>Орловская область, Покровский район, д.Менчиково</t>
  </si>
  <si>
    <t>протяженность 0,98 км, щебень</t>
  </si>
  <si>
    <t>А\д по д.Медвежка</t>
  </si>
  <si>
    <t>Орловская область, Покровский район, д.Медвежка</t>
  </si>
  <si>
    <t>Выписка из реестра муниципальной собственнсоти Покровское района Орловской области</t>
  </si>
  <si>
    <t>Верхнежерновское с.п. д.Вепринец  57:250:010071:210</t>
  </si>
  <si>
    <t>Верхнежерновское с.п. д.Шалимовка 57:250:010071:230</t>
  </si>
  <si>
    <t>Верхнежерновское с.п. д.Шалимовка 57:250:010071:260</t>
  </si>
  <si>
    <t>Верхнежерновское с.п. д.Трубицино 57:250:010071:240</t>
  </si>
  <si>
    <t>Постановление администрации Покровского района от 13.03.2018г. №174, акт приема-передачи муниципального недвижимого имущества от 20.03.2018г.</t>
  </si>
  <si>
    <t>Российская Федерация, Орловская область, Покровский р-н, д.Даниловка, ул.Административная</t>
  </si>
  <si>
    <t>Российская Федерация, Орловская область, Покровский р-н, д.Малая Казинка</t>
  </si>
  <si>
    <t>Орловская область, Покровский район, Даниловское сельское поселение,д. Козловка, д.Менчиково</t>
  </si>
  <si>
    <t>Разрешение на ввод объекта в эксплуатацию №RU 575213007-002-09</t>
  </si>
  <si>
    <t>1025700707108 от 28.04.2012г.</t>
  </si>
  <si>
    <t>1065746005610  31.10.2006г.</t>
  </si>
  <si>
    <t>1025700706350 от 04.11.2002 г.</t>
  </si>
  <si>
    <t>1025700706184 от 31.10.2002 г.</t>
  </si>
  <si>
    <t>1025700706129 от 17.10.2002 г.</t>
  </si>
  <si>
    <t>1055746018987 от 06.10.2005 г.</t>
  </si>
  <si>
    <t>1135749004665 от 27.11.2013г.</t>
  </si>
  <si>
    <t>п.Покровское, ул.Дубровинского, д.20 пом.2</t>
  </si>
  <si>
    <t>п.Покровское, ул.Дубровинского, д.20 пом.3</t>
  </si>
  <si>
    <t>Орловская область, Покровский район, п.Жигачевка</t>
  </si>
  <si>
    <t>протяженность 1,9 км. Грунт</t>
  </si>
  <si>
    <t>А\д по ул.Ортрадная</t>
  </si>
  <si>
    <t>Орловская область, Покровский район,п.Малороссов</t>
  </si>
  <si>
    <t>А\д по ул. Мира</t>
  </si>
  <si>
    <t>протяженность 3,8 км. Грунт</t>
  </si>
  <si>
    <t>протяженность 0,7 км, грунт</t>
  </si>
  <si>
    <t>А\д по ул. Зеленая</t>
  </si>
  <si>
    <t>протяженность 1,7км, грунт</t>
  </si>
  <si>
    <t>А\д Обруцкое-Менчиково с км 0+000 по км 1+100</t>
  </si>
  <si>
    <t>Орловская область, Покровский район, Даниловское сельское поселение</t>
  </si>
  <si>
    <t>протяженность 1,1 км, грунт</t>
  </si>
  <si>
    <t>А\д Менчиково-Медвежка с км 0+000 по км 3+300</t>
  </si>
  <si>
    <t>протяженность 3,3 км. Грунт</t>
  </si>
  <si>
    <t>А\д Даниловка-Ивановка с км 0+000 по км 4+000</t>
  </si>
  <si>
    <t>А\д Даниловка-Казинка с км 0+000 по км 2+200</t>
  </si>
  <si>
    <t>протяженность 2,2км., грунт</t>
  </si>
  <si>
    <t>А\д Ивановка-Ефрасимовка с км 0+000 по км 2+800</t>
  </si>
  <si>
    <t>протяженность 2,8 км., грунт</t>
  </si>
  <si>
    <t>А\д 2-я васильевка-Юдинка с км 0+000 по км 3+900</t>
  </si>
  <si>
    <t>протяженность 3,9 км. Грунт</t>
  </si>
  <si>
    <t>А\д Берлизево-Некрасово с км 0+000 по км 1+800</t>
  </si>
  <si>
    <t>А\д 2-я Васильевка-Березовка-Федоровка-Крутое с км 0+000 по км</t>
  </si>
  <si>
    <t>А\д 2-я Васильевка-Березовка-Федоровка- Крутое-Казаковка с км</t>
  </si>
  <si>
    <t>А\д Козловка-Менчиково с км 0+000 по км 1+300</t>
  </si>
  <si>
    <t>протяженность 1,3 км, щебень</t>
  </si>
  <si>
    <t>А\д Орел-Тамбов-Козловка-Даниловка с км 0+000 по км 5+200</t>
  </si>
  <si>
    <t>протяженность 5,2 км, а/бетон</t>
  </si>
  <si>
    <t>А\д по д.Александровка</t>
  </si>
  <si>
    <t>Орловская область, Покровский район, д.Александровка</t>
  </si>
  <si>
    <t>протяженность 0,2 км., грунт</t>
  </si>
  <si>
    <t>Орловская область, Покровский район, д.Берлизево</t>
  </si>
  <si>
    <t>протяженность 0,84 км, грунт</t>
  </si>
  <si>
    <t>А\д по ул.Даниловская</t>
  </si>
  <si>
    <t>протяженность, 0,47км,щебень</t>
  </si>
  <si>
    <t>протяженность 0,48км, грунт</t>
  </si>
  <si>
    <t>протяженность 0,34 км, щебень</t>
  </si>
  <si>
    <t>А\д по ул.Михневская</t>
  </si>
  <si>
    <t>протяженность 0,42 км, щебень</t>
  </si>
  <si>
    <t>А\д по д.Барковка</t>
  </si>
  <si>
    <t>Орловская область, Покровский район,д.Барковка</t>
  </si>
  <si>
    <t>жилое помещение-квартира</t>
  </si>
  <si>
    <t>Россиская Федерация, Орловская область, Покровский муниципальный район, пгт.Покровское, ул.Заводская, д.4, кв.14 57:18:0070414:168</t>
  </si>
  <si>
    <t>33,2 кв.м. этаж №1</t>
  </si>
  <si>
    <t>Постановление администрации Покровского района №422 от 29.06.2020г.</t>
  </si>
  <si>
    <t>33,0 кв.м. этаж №2</t>
  </si>
  <si>
    <t>Россиская Федерация, Орловская область, Покровский муниципальный район, пгт.Покровское, ул.Морозова, д.1, кв.17   57:18:0070407:125</t>
  </si>
  <si>
    <t>Россиская Федерация, Орловская область, Покровский муниципальный район, пгт.Покровское, ул.Заводская, д.4 кв.19  57:18:0070414:158</t>
  </si>
  <si>
    <t>32,0 кв.м. этаж №2</t>
  </si>
  <si>
    <t>32,1 кв.м. этаж №2</t>
  </si>
  <si>
    <t>Россиская Федерация, Орловская область, Покровский муниципальный район, пгт.Покровское, ул.Заводская, д.4 кв.18  57:18:0070414:157</t>
  </si>
  <si>
    <t>Россиская Федерация, Орловская область, Покровский муниципальный район, пгт.Покровское, ул.Заводская, д.4 кв.17  57:18:0070414:156</t>
  </si>
  <si>
    <t>39,6 кв.м. этаж №1</t>
  </si>
  <si>
    <t>Россиская Федерация, Орловская область, Покровский муниципальный район, пгт.Покровское, ул.Заводская, д.4 кв.22  57:18:0070414:161</t>
  </si>
  <si>
    <t>30,2 кв.м. этаж №2</t>
  </si>
  <si>
    <t>Россиская Федерация, Орловская область, Покровский муниципальный район, пгт.Покровское, ул.Заводская, д.4 кв.20  57:18:0070414:159</t>
  </si>
  <si>
    <t>Россиская Федерация, Орловская область, Покровский муниципальный район, пгт.Покровское, ул.Заводская, д.4 кв.16  57:18:0070414:170</t>
  </si>
  <si>
    <t>32,2 кв.м. этаж №2</t>
  </si>
  <si>
    <t>Россиская Федерация, Орловская область, Покровский муниципальный район, пгт.Покровское, ул.Заводская, д.4 кв.21  57:18:0070414:160</t>
  </si>
  <si>
    <t>34,1 кв.м. этаж №2</t>
  </si>
  <si>
    <t>Распоряжение администрации Покровского района №469-р</t>
  </si>
  <si>
    <t>Орловская область, Покровский р-н, территория СП "Липовец" ОАО Агрофирма "Пшеница Покровская"</t>
  </si>
  <si>
    <t>Земли сельскохозяйственного назначения, для размещения кладбища с.Липовец, площадь 19094 кв.м. 57:18:0020101:645</t>
  </si>
  <si>
    <t>06.06.2019</t>
  </si>
  <si>
    <t>Договор мены земельных участков №138/2019-СГЦ, Выдан 20.05.2019г.</t>
  </si>
  <si>
    <t>Орловская область, Покровский р-н,пгт.Покровское, ул.Дубровинского, д.20</t>
  </si>
  <si>
    <t>Земли населенных пунктов для обслуживания здания и территории (жилой дом) площадь 188 кв.м. , 57:18:0070201:98</t>
  </si>
  <si>
    <t>22.06.2017</t>
  </si>
  <si>
    <t>Муниципальный контракт №0154300015617000024-0136543</t>
  </si>
  <si>
    <t>Земли населенных пунктов для обслуживания здания и территории (жилой дом) площадь 165 кв.м. , 57:18:0070201:99</t>
  </si>
  <si>
    <t>Муниципальный контракт №0154300015617000026-0136543-01</t>
  </si>
  <si>
    <t>Земли населенных пунктов для обслуживания здания и территории (жилой дом) площадь 84 кв.м. , 57:18:0070201:100</t>
  </si>
  <si>
    <t>п.3 статьи 3.1 ФЗ №137-ФЗ "О введение в действие Земельного кодекса Российской Федерации"</t>
  </si>
  <si>
    <t>Орловская область, Покровский р-н,пгт.Покровское, улЛенина, д.65</t>
  </si>
  <si>
    <t>Земли населенных пунктов для размещения иных объектов промышленностиплощадь 2830 кв.м. , 57:18:0070208:78</t>
  </si>
  <si>
    <t>03.03.2017</t>
  </si>
  <si>
    <t>Земли населенных пунктов для размещения иных объектов промышленностиплощадь40 кв.м. , 57:18:0070208:79</t>
  </si>
  <si>
    <t>Орловская область, Покровский р-н,пгт.Покровское, улЛенина, д.65 б</t>
  </si>
  <si>
    <t>Земли населенных пунктов для размещения иных объектов промышленностиплощадь  1696 кв.м. , 57:18:0070208:80</t>
  </si>
  <si>
    <t>казна/ аренда</t>
  </si>
  <si>
    <t>Орловская область, Покровский р-н,пгт.Покровское, улЛенина, д.65 в</t>
  </si>
  <si>
    <t>Земли населенных пунктов для размещения иных объектов промышленностиплощадь  1251 кв.м. , 57:18:0070208:81</t>
  </si>
  <si>
    <t>Орловская область, Покровский р-н,пгт.Покровское,пер.Больничный</t>
  </si>
  <si>
    <t>Земли населенных пунктов для размещения блокированных жилых домов  159 кв.м. , 57:18:0070303:111</t>
  </si>
  <si>
    <t>04.09.2018</t>
  </si>
  <si>
    <t>муниципальный контракт №0154300015618000061-0136543-01 на приобретение жилого помещения для детей сирот</t>
  </si>
  <si>
    <t>казна/ипотека</t>
  </si>
  <si>
    <t>Земли населенных пунктов для размещения блокированных жилых домов  217 кв.м. , 57:18:0070303:112</t>
  </si>
  <si>
    <t>муниципальный контракт №0154300015618000060-0136543-01 на приобретение жилого помещения для детей сирот</t>
  </si>
  <si>
    <t>Земли населенных пунктов для размещения блокированных жилых домов 430 кв.м. , 57:18:0070303:115</t>
  </si>
  <si>
    <t>муниципальный контракт №0154300015618000062-0136543-01 на приобретение жилого помещения для детей сирот</t>
  </si>
  <si>
    <t>Орловская область, Покровский р-н,пгт.Покровское,ул.Лесная</t>
  </si>
  <si>
    <t>Земли населенных пунктов для обслуживания зданий и территории 5106 кв.м. , 57:18:0070501:19</t>
  </si>
  <si>
    <t>04.06.2018</t>
  </si>
  <si>
    <t>п.3 статьи 3.1 Федерального закона №137-ФЗ "О введении в действие  Земельного кодекса РФ"</t>
  </si>
  <si>
    <t>Земли населенных пунктов для обслуживания зданий и территории 25113 кв.м. , 57:18:0070501:20</t>
  </si>
  <si>
    <t>казнав</t>
  </si>
  <si>
    <t>земли населенных пунктов, 254 кв.м., разрешенное использование: для обслуживания зданий и территории 57:18:0070201:94</t>
  </si>
  <si>
    <t>Категория земель: земли населенных пунктов, разрешенное использование: для обслуживания школьной территории, площадь 7116 кв.м. 57:18:0530101:81</t>
  </si>
  <si>
    <t>Категория земель: земли населенных пунктов, разрешенное использование: для обслуживания школьной территории, площадь 2371 кв.м. 57:18:0530101:338</t>
  </si>
  <si>
    <t>категория земель: земли населенных пунктов, разрешенное использование: для размещения бани, площадь 496 кв.м. 57:18:0910101:52</t>
  </si>
  <si>
    <t>Дросковское с.п. д.Погонево 57:250:002010047:210</t>
  </si>
  <si>
    <t>Дросковское с.п. п.Березовец 57:250:002:0100571:190</t>
  </si>
  <si>
    <t>Орловская область, Покровский район. П.Покровское, ул.Заводская,д.6 (обслуживает МОУ "Покровский лицей") 57:18:0070412:28</t>
  </si>
  <si>
    <t>Свидетельство о государственной регистрации 57-57-09/006/2005-096 от 25.02.2016г</t>
  </si>
  <si>
    <t>нежилое, площадь застройки 1 кв.м.</t>
  </si>
  <si>
    <t>Свидетельство о государственной регистрации права  57_57_09/004/2009-077 от 25.02.2016г.</t>
  </si>
  <si>
    <t>Орловская область, Покровский район, п.Покровское, Верочкина Роща 57:18:00000000:383</t>
  </si>
  <si>
    <t>25.02.2016</t>
  </si>
  <si>
    <t>Свидетельство о государственной регистрации права  57-57-09/003/2009-357 от 25.02.2016г</t>
  </si>
  <si>
    <t>Орловская область, Покровский район, пгт.Покровское, ул.Волынкина, ВЛ 0,4кВ 57:18:0070302:31</t>
  </si>
  <si>
    <t>нежилое,</t>
  </si>
  <si>
    <t>Свидетельство о государственной регистрации права от 25.02.2016г  57-57-09/003/2009-355</t>
  </si>
  <si>
    <t>Стенд-лента"выдающ.путешеств.и ученые географы"</t>
  </si>
  <si>
    <t>Стенд-лента"Выдающиеся деятели математики"</t>
  </si>
  <si>
    <t xml:space="preserve">Стенд-лента"Выдающиеся писатели и деятели культуры" </t>
  </si>
  <si>
    <t>Стенд-лента"Выдающиеся ученые физики" 3200*450</t>
  </si>
  <si>
    <t>Стенд-лента"Шкала электромагнитных колебаний"</t>
  </si>
  <si>
    <t>Стенд-лента"электрохим.ряд напр.металлов"</t>
  </si>
  <si>
    <t>Стенд-уголок"Единый государственный экзамен"</t>
  </si>
  <si>
    <t>Стенд-уголок"Права и обязанности"1380*1000мм</t>
  </si>
  <si>
    <t>Стенд-уголок"Техника безопасности на уроках труда"</t>
  </si>
  <si>
    <t>Стенд-уголок"Уголок дежурства школы"1480*880мм</t>
  </si>
  <si>
    <t>Стенд-уголок"Уголок здоровья"1380*1000мм</t>
  </si>
  <si>
    <t>Стенд-уголок"Юный путешественник"1380*1000мм</t>
  </si>
  <si>
    <t xml:space="preserve">А\д по пер.Луговой  </t>
  </si>
  <si>
    <t>А\д по пер.САдовый</t>
  </si>
  <si>
    <t>Лабиринт ГТО</t>
  </si>
  <si>
    <t>Скамья спортивная ИМ-7</t>
  </si>
  <si>
    <t>Спортивный комплекс Т-47 м</t>
  </si>
  <si>
    <t>Спортивный комплекс ТМ-13 м</t>
  </si>
  <si>
    <t>Спортивный элемент "Мишень" Т-76 м</t>
  </si>
  <si>
    <t>Стенка Т-77 д для перелазания на деревянных столбах</t>
  </si>
  <si>
    <t>Тренажер Т-60</t>
  </si>
  <si>
    <t xml:space="preserve"> Холодильник Атлант</t>
  </si>
  <si>
    <t>Стенд"Период.система хим.элементов"Д.И.Менделеева</t>
  </si>
  <si>
    <t>5,2</t>
  </si>
  <si>
    <t>Насос 1К20/30 под. 4кВт</t>
  </si>
  <si>
    <t>01,08,2015</t>
  </si>
  <si>
    <t>Насос 1К65-50-160 под 5,5 кВт</t>
  </si>
  <si>
    <t>Насос вакуумный с тарелкой и колпаком (нац пр)</t>
  </si>
  <si>
    <t>палатки туристические</t>
  </si>
  <si>
    <t>20,10,1990</t>
  </si>
  <si>
    <t>перфоратор</t>
  </si>
  <si>
    <t>03 .11.2017г.</t>
  </si>
  <si>
    <t xml:space="preserve">Договор купли-продажи имущества </t>
  </si>
  <si>
    <t>комплект оборудования ученической рабочей группы для интеграции в систему дистан</t>
  </si>
  <si>
    <t>24,05,2013</t>
  </si>
  <si>
    <t>Комплект средств управления КСУ-ЭВМ-М-В-Г</t>
  </si>
  <si>
    <t>10,11,2008</t>
  </si>
  <si>
    <t>комплект учебного оборудования для лингафонного кабинета</t>
  </si>
  <si>
    <t>30,11,2012</t>
  </si>
  <si>
    <t>компьтор в сборе (Н-Кунач)</t>
  </si>
  <si>
    <t>25,09,2011</t>
  </si>
  <si>
    <t>компьютер</t>
  </si>
  <si>
    <t>01,10,2002</t>
  </si>
  <si>
    <t>компьютер  (нац.пр)</t>
  </si>
  <si>
    <t>компьютер (Даниловка)</t>
  </si>
  <si>
    <t>Компьютер (нац пр)</t>
  </si>
  <si>
    <t>Орловская область, Покровский район, Ретинское сельское поселение, д.Васьково</t>
  </si>
  <si>
    <t>Разрешение на ввод объекта в эксплуатацию №RU 575213012-001-09</t>
  </si>
  <si>
    <t>Газопровод низкого давления в п. Роща Покровского района Орловской области</t>
  </si>
  <si>
    <t>А\д по д.Филатовка</t>
  </si>
  <si>
    <t>Орловская область, Покровский район, Верхососенское сельское поселение, п.Роща</t>
  </si>
  <si>
    <t>Орловская область, Покровский район, п.Красный</t>
  </si>
  <si>
    <t>протяженность 1,00км, грунт</t>
  </si>
  <si>
    <t>А\д по п.Трусы</t>
  </si>
  <si>
    <t>Орловская область, Покровкий район, п.Трусы</t>
  </si>
  <si>
    <t>А\д Покровское-Верховье-Совьи Лапки с км 0+000 по км 2+500</t>
  </si>
  <si>
    <t>Орловская область, Покровский район,Журавецкое сельское поселение</t>
  </si>
  <si>
    <t>протяженность 2,5км, грунт</t>
  </si>
  <si>
    <t>А\д Успенское-Большегорье с км 0+000 по км 3+100</t>
  </si>
  <si>
    <t>Орловская область, Покровский район, Журавецкое сельское поселение</t>
  </si>
  <si>
    <t>протяженность 3,1 км, грунт</t>
  </si>
  <si>
    <t>А\д Журавец-Черногрязка с км 0+000 по км 4+100</t>
  </si>
  <si>
    <t>протяженность 4,1 км, грунт</t>
  </si>
  <si>
    <t>А\д Николаевка-Афанасьевка с км 0+000 по км 2+700</t>
  </si>
  <si>
    <t>Орловская область, Покровский район, с.Успенское</t>
  </si>
  <si>
    <t>протяженность 1,7 км, щебень</t>
  </si>
  <si>
    <t>протяженность 1,2 км. Щебень\грунт</t>
  </si>
  <si>
    <t>А\д по ул.Овалова</t>
  </si>
  <si>
    <t>Орловская область, Покровский район, д.Большегорье</t>
  </si>
  <si>
    <t>протяженность 0,9 км. Грунт</t>
  </si>
  <si>
    <t>Орловская область, Покровский район, д.Желановка</t>
  </si>
  <si>
    <t>протяженность 0,4 км. Грунт</t>
  </si>
  <si>
    <t>категория земель: земли промышленности, энергетики, транспорта, связи, радиовещания, телевидения и земли иного специального назначения, разрешенное использование: Автомобильный транспорт, площадь 17501 кв.м. 57:18:0060201:233</t>
  </si>
  <si>
    <t>27.03.2018г.</t>
  </si>
  <si>
    <t>Приказ департамента государственного имущества и земельных отношений Орловской области №7 от 11.01.2018г., Акт приема-передачи от 27.03.2018г.</t>
  </si>
  <si>
    <t>категория земель: земли населенных пунктов, разрешенное использование: земельные участки общего пользования, площадь 45604 кв.м. 57:18:1400101:72</t>
  </si>
  <si>
    <t>категория земель: земли населенных пунктов, разрешенное использование: земельные участки общего пользования, площадь45044кв.м. 57:18:1370101:261</t>
  </si>
  <si>
    <t>п.Покровское, пер.Больничный, д.3а/1</t>
  </si>
  <si>
    <t>44,8 кв.м.</t>
  </si>
  <si>
    <t>Реквизиты документа-основания создания юридического лица(участия муниципального образования в создании(уставном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</si>
  <si>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</si>
  <si>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капитале, в процентах</t>
  </si>
  <si>
    <t>28,09,2012</t>
  </si>
  <si>
    <t>КЭ-0,12/3,0 РБ</t>
  </si>
  <si>
    <t>Марметка</t>
  </si>
  <si>
    <t>Массогабаритный макет автомата Калашникова</t>
  </si>
  <si>
    <t>25,09,2007</t>
  </si>
  <si>
    <t>Массогаборитный макет автомата Калашникова</t>
  </si>
  <si>
    <t>Мат гимнастический</t>
  </si>
  <si>
    <t>Машина валовая</t>
  </si>
  <si>
    <t>Машина электрофорная</t>
  </si>
  <si>
    <t>Микролаборатория для химических элементов</t>
  </si>
  <si>
    <t>Микроскоп "Юннат"</t>
  </si>
  <si>
    <t>Модель "Скелет человека"</t>
  </si>
  <si>
    <t>Модель "Теллурий"</t>
  </si>
  <si>
    <t>Модель "Торс человека"</t>
  </si>
  <si>
    <t>Мольберт комбинированный /15 штук /</t>
  </si>
  <si>
    <t>26,09,2007</t>
  </si>
  <si>
    <t>Морозильный ларь МЛК-250</t>
  </si>
  <si>
    <t>Мультимедийное учебное пособие "Всеобщая история.5 класс"</t>
  </si>
  <si>
    <t>01,10,2014</t>
  </si>
  <si>
    <t>Орловская область, Покровский р-н, с.Верхососенье, Первая Середина</t>
  </si>
  <si>
    <t>18.01.2018г.</t>
  </si>
  <si>
    <t xml:space="preserve">Постановление Главы администрации Покровского района от 18.01.2018г. №22. Постановление администрации Покровского района от 02.04.2018г. №246 </t>
  </si>
  <si>
    <t>сооружение  57:18:1110101:197</t>
  </si>
  <si>
    <t>сооружение  57:18:1110101:151</t>
  </si>
  <si>
    <t>18.01.2018</t>
  </si>
  <si>
    <t>сооружение 57:18:1050101:60</t>
  </si>
  <si>
    <t>Орловская область, Покровский район, пос.Пенькозаводской</t>
  </si>
  <si>
    <t>Лесенка лабиринт</t>
  </si>
  <si>
    <t>Лесенка-ступенька</t>
  </si>
  <si>
    <t>Лингафонный кабинет "Норд-02 Мб"</t>
  </si>
  <si>
    <t>Микроскоп</t>
  </si>
  <si>
    <t>19,06,2005</t>
  </si>
  <si>
    <t>Монитор рабочего места</t>
  </si>
  <si>
    <t>19,03,2005</t>
  </si>
  <si>
    <t>Музыкальный центр</t>
  </si>
  <si>
    <t>25,01,2003</t>
  </si>
  <si>
    <t>Насос "КМ"</t>
  </si>
  <si>
    <t>Насос 18-18</t>
  </si>
  <si>
    <t>НоутБук</t>
  </si>
  <si>
    <t>Песочница металлическая</t>
  </si>
  <si>
    <t>Прибор демонстрационных волн</t>
  </si>
  <si>
    <t>01,12,1991</t>
  </si>
  <si>
    <t>Прибор для законов механики</t>
  </si>
  <si>
    <t>15,03,1990</t>
  </si>
  <si>
    <t>Принтер Canon i-SENSYS MF3010(A4.18 стр/мин лаз.)</t>
  </si>
  <si>
    <t>Принтер COLOR Laser</t>
  </si>
  <si>
    <t>14,11,2008</t>
  </si>
  <si>
    <t>Принтер HP MFP M1132</t>
  </si>
  <si>
    <t>29,12,2015</t>
  </si>
  <si>
    <t>Принтер Samsung ML-2165(White)(А4,лазерный,20стр/м)</t>
  </si>
  <si>
    <t>Проектор BenQ</t>
  </si>
  <si>
    <t>31,12,2011</t>
  </si>
  <si>
    <t>Пульт универсальный малошумящий  XEYNYX</t>
  </si>
  <si>
    <t>Радиосистема Arthur Fortu Af-200</t>
  </si>
  <si>
    <t>3,9</t>
  </si>
  <si>
    <t>Сигнализатор</t>
  </si>
  <si>
    <t>4</t>
  </si>
  <si>
    <t>система аварийного отключения газа САОГ-Г</t>
  </si>
  <si>
    <t>7,5</t>
  </si>
  <si>
    <t>02,08,2016</t>
  </si>
  <si>
    <t>Системный блок 2 шт</t>
  </si>
  <si>
    <t>9,8</t>
  </si>
  <si>
    <t>12,06,2007</t>
  </si>
  <si>
    <t>Дросковское с.п. с.Дросково .Ул.Заводская 57:250:002:010047220</t>
  </si>
  <si>
    <t>Дросковское с.п. с.Башкатово 57:250:002:010047180</t>
  </si>
  <si>
    <t>Дросковское с.п. с.Башкатово 57:250:002:010047080</t>
  </si>
  <si>
    <t>12,1</t>
  </si>
  <si>
    <t>Дросковское с.п. д.Дружба 57:250:002:010047170</t>
  </si>
  <si>
    <t>бревно гимнастическое</t>
  </si>
  <si>
    <t>05,03,2004</t>
  </si>
  <si>
    <t>брусья гимнастические</t>
  </si>
  <si>
    <t>ВВП 16</t>
  </si>
  <si>
    <t>04,05,2004</t>
  </si>
  <si>
    <t>10,09,2006</t>
  </si>
  <si>
    <t>весы лабораторные электронные   (нац.пр)</t>
  </si>
  <si>
    <t>весы технические с разновесами  (нац.пр)</t>
  </si>
  <si>
    <t>Вешалка</t>
  </si>
  <si>
    <t>20,11,2002</t>
  </si>
  <si>
    <t>вешалки</t>
  </si>
  <si>
    <t>24,12,2015</t>
  </si>
  <si>
    <t>Водонагреватель в сборе (Даниловка)</t>
  </si>
  <si>
    <t>Генератор звуковой частоты (нац пр)</t>
  </si>
  <si>
    <t>граната для метания 0,5кг</t>
  </si>
  <si>
    <t>граната для метания 0,7 кг</t>
  </si>
  <si>
    <t>Демонстративный экспериментальный комплект по изучению магнитных свойств 3шт</t>
  </si>
  <si>
    <t>30,09,2011</t>
  </si>
  <si>
    <t>04.05.2006г.</t>
  </si>
  <si>
    <t>Пылесос "Thomas" Twin T1 Aquafilter</t>
  </si>
  <si>
    <t>04,09,2013</t>
  </si>
  <si>
    <t>Репродукция в багете для оформления кабинета русского языка и литературы</t>
  </si>
  <si>
    <t>15,12,2008</t>
  </si>
  <si>
    <t>Рыбочистка</t>
  </si>
  <si>
    <t>Секция с ящиком</t>
  </si>
  <si>
    <t>Сетка защитная</t>
  </si>
  <si>
    <t>Слеллаж производственный /4 шт /</t>
  </si>
  <si>
    <t>Стеллаж / 42 шт /</t>
  </si>
  <si>
    <t>Стиральная машина "Атлант"</t>
  </si>
  <si>
    <t>20,12,2012</t>
  </si>
  <si>
    <t>Стойка  волейбольная</t>
  </si>
  <si>
    <t>Стойка торговая Ст-1100</t>
  </si>
  <si>
    <t>Стол (обеденный) регулир.д/инвалидов колясочников</t>
  </si>
  <si>
    <t>25,11,2002</t>
  </si>
  <si>
    <t>Стол 1-тумбовый / 33 шт /</t>
  </si>
  <si>
    <t>Стол 2-тумбовый</t>
  </si>
  <si>
    <t>Стол демонстрационный</t>
  </si>
  <si>
    <t>Стол для черчения / 24 шт /</t>
  </si>
  <si>
    <t>Стол заседания /5 шт /</t>
  </si>
  <si>
    <t>протяженность 0,83 км, а/бетон</t>
  </si>
  <si>
    <t>А\д по ул.Раздольная</t>
  </si>
  <si>
    <t>Орловская область Покровский район, с. Березовка</t>
  </si>
  <si>
    <t>протяженность 1,64 км, щебень</t>
  </si>
  <si>
    <t>А\д по ул.Веселая</t>
  </si>
  <si>
    <t>А\д по ул.Лесная</t>
  </si>
  <si>
    <t>А\д по ул. Садовая</t>
  </si>
  <si>
    <t>А\д по пер.Школьный</t>
  </si>
  <si>
    <t>А\д по пер.Солнечный</t>
  </si>
  <si>
    <t>А\д по ул.Заречная</t>
  </si>
  <si>
    <t>А\д по ул.Луговая</t>
  </si>
  <si>
    <t>Орловская область, Покровский район, д.Гремячье</t>
  </si>
  <si>
    <t>А\д по ул.Молодежная</t>
  </si>
  <si>
    <t>Орловская область, Покровский район,д.Гремячье</t>
  </si>
  <si>
    <t>А\д по ул. Им.В.Ф.Рыбкина</t>
  </si>
  <si>
    <t xml:space="preserve"> Орловская область, Покровский район, д.Гремячье</t>
  </si>
  <si>
    <t>А\д по ул.Привольная</t>
  </si>
  <si>
    <t>А\д  по ул.Садовая</t>
  </si>
  <si>
    <t>Орловская область, Покровский район, д.Раевка</t>
  </si>
  <si>
    <t>А\д по ул.Речная</t>
  </si>
  <si>
    <t>А\д по ул.Зеленая</t>
  </si>
  <si>
    <t>Орловская область, Покровский район, д.Теряево</t>
  </si>
  <si>
    <t>А\д по ул.Заречный</t>
  </si>
  <si>
    <t>А\д Дросково-Русский Брод_Высокое с 0 км+000км 2+300</t>
  </si>
  <si>
    <t>мультимедийный учебно-методический комплект"Азбука дорожной науки"</t>
  </si>
  <si>
    <t>мясорубка БЕЛВАР</t>
  </si>
  <si>
    <t>03,10,2016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</si>
  <si>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57-57/009-57/009/006/2016-144/2</t>
  </si>
  <si>
    <t>Дросковское с.п. д.Погонево 57:18:1460101:55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</si>
  <si>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57-57/009-57/009/006/2016-142/2</t>
  </si>
  <si>
    <t>Дросковское с.п. д.Сетенево, около дороги 57:18:1380101:371</t>
  </si>
  <si>
    <t>глубина 150 м.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</si>
  <si>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57-57/009-57/009/006/2016-141/2</t>
  </si>
  <si>
    <t>Дросковское с.п. д.Внуково 57:18:1570101:108</t>
  </si>
  <si>
    <t>Электрическая подстанция КТП-100кВа и ВЛ 0,4кВа</t>
  </si>
  <si>
    <t>Электрическая подстанция КТП-160кВа</t>
  </si>
  <si>
    <t>Орловская область, Покровский район, п.Покровское, ул.Ленина</t>
  </si>
  <si>
    <t>Электрическая подстанция ЗКТП-160 кВа</t>
  </si>
  <si>
    <t>Электрическая подстанция ЗКТП-400кВа</t>
  </si>
  <si>
    <t>Электрическая подстанция КТП-250кВа</t>
  </si>
  <si>
    <t>Электрическая подстанция КТП-400кВа</t>
  </si>
  <si>
    <t>Электрическая подстанция КТП -160кВа</t>
  </si>
  <si>
    <t>Электрическая подстанция КВП-160 кВа</t>
  </si>
  <si>
    <t>Уч.пос."Математика 2кл.Геом.фиг и вел.Тек.задачи.Пространственные отношения"</t>
  </si>
  <si>
    <t>Уч.пос."Математика 2кл.Числа до100.Числа и велич.Ариф.действия"</t>
  </si>
  <si>
    <t>Уч.пос."Математика 3кл..Геом.фиг и вел.Текстовые задачи"</t>
  </si>
  <si>
    <t>Печь муфельная</t>
  </si>
  <si>
    <t>Амперметр с гальванометром демонстрационный</t>
  </si>
  <si>
    <t>10,03,2003</t>
  </si>
  <si>
    <t>Договор закрепления муниципального имущества Покровского района на праве оперативного управления  от 03,09,2010</t>
  </si>
  <si>
    <t>Аппарат для дистилирования воды</t>
  </si>
  <si>
    <t>Бревно высокое</t>
  </si>
  <si>
    <t>27,02,2006</t>
  </si>
  <si>
    <t>Брусья гимнастические</t>
  </si>
  <si>
    <t>05,09,2002</t>
  </si>
  <si>
    <t>даты</t>
  </si>
  <si>
    <t>возникновения права муниципальной собственности на недвижимое имущество</t>
  </si>
  <si>
    <t>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</si>
  <si>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собственности на недвижимое имущество</t>
  </si>
  <si>
    <t>Березовское с\п, д.Раевка 57:18:1190101:28</t>
  </si>
  <si>
    <t>стойка волейбольная с комплектом сетки</t>
  </si>
  <si>
    <t>стойка для прыжков в высоту с планкой</t>
  </si>
  <si>
    <t>30,17,2003</t>
  </si>
  <si>
    <t>стол аудиторный (6 шт)</t>
  </si>
  <si>
    <t>02,11,2002</t>
  </si>
  <si>
    <t>01,07,2004</t>
  </si>
  <si>
    <t>Стол компьюторный</t>
  </si>
  <si>
    <t>стол письменный  с ящиком</t>
  </si>
  <si>
    <t>Стол разделочный СР-2</t>
  </si>
  <si>
    <t>столик подьемный  нац.пр 2шт</t>
  </si>
  <si>
    <t>Таблица демонстрационная"Птицы России из 4 листов в комплекте"нац.пр70*100 винил</t>
  </si>
  <si>
    <t>Таблица демонстрационная"Экология 8 листов комплекте"70*100 винил нац.пр</t>
  </si>
  <si>
    <t>таблицы демонстрационные "Биология 6класс.Растения.Грибы.лишайники"5-8504- нац.п</t>
  </si>
  <si>
    <t>Таблицы демонстрационные"Биология 7 класс.Животные"5-8237-013 нац.пр</t>
  </si>
  <si>
    <t>табурет классика</t>
  </si>
  <si>
    <t>15,10,2013</t>
  </si>
  <si>
    <t>Термомент электронный ТЭН-5 (нац пр)</t>
  </si>
  <si>
    <t>термометр электронный  (нац.пр)</t>
  </si>
  <si>
    <t>Торс человека разборный (42 см) 2324 (нац пр)</t>
  </si>
  <si>
    <t>Транспаранты"Культурные растения"нац.пр</t>
  </si>
  <si>
    <t>Трансформатор универсальный ТрУ (нац пр)</t>
  </si>
  <si>
    <t>тумба под телевизор</t>
  </si>
  <si>
    <t>10,11,2005</t>
  </si>
  <si>
    <t>Умывальник (сабурово)</t>
  </si>
  <si>
    <t>умывальник с подогревом</t>
  </si>
  <si>
    <t>Учебный набор Мир Левентука(77 экспериментов)15шт</t>
  </si>
  <si>
    <t>ХВО</t>
  </si>
  <si>
    <t>Холодильник "Смоленск 417"(Даниловка)</t>
  </si>
  <si>
    <t>Холодильник морозильник Атлант 2комп ХМ-6019-ХХХ</t>
  </si>
  <si>
    <t>Холодильник САNDX CCM 400 SL</t>
  </si>
  <si>
    <t>Чайник МW 1003</t>
  </si>
  <si>
    <t>шкаф</t>
  </si>
  <si>
    <t>12,12,1980</t>
  </si>
  <si>
    <t>Шкаф</t>
  </si>
  <si>
    <t>шкаф (2шт)</t>
  </si>
  <si>
    <t>шкаф (3шт)</t>
  </si>
  <si>
    <t>12,12,2008</t>
  </si>
  <si>
    <t>шкаф 2х дверный</t>
  </si>
  <si>
    <t>шкаф 3х дверный</t>
  </si>
  <si>
    <t xml:space="preserve">шкаф двухдверный </t>
  </si>
  <si>
    <t>шкаф двухдверный со стеклом</t>
  </si>
  <si>
    <t>Шкаф закрытый</t>
  </si>
  <si>
    <t>01,07,2014</t>
  </si>
  <si>
    <t>шкаф книжный</t>
  </si>
  <si>
    <t>шкаф комбинированный</t>
  </si>
  <si>
    <t>Шкаф под стекло</t>
  </si>
  <si>
    <t>шкаф(3шт)</t>
  </si>
  <si>
    <t>электрокотел универсальный</t>
  </si>
  <si>
    <t>19,12,1981</t>
  </si>
  <si>
    <t>25.02.2016г.</t>
  </si>
  <si>
    <t>Свидетельство о государственной регистрации права 57-57-09/002/2006-232 от 25.02.2016г</t>
  </si>
  <si>
    <t xml:space="preserve">Электрическая подстанция КТП-160кВа </t>
  </si>
  <si>
    <t>Электрическая подстанция КТПН-400кВа</t>
  </si>
  <si>
    <t>нежилое здание, площадь 35,6 км.м.</t>
  </si>
  <si>
    <t>А\д Высокое-Трубицино с км 0+000 по км 2+900</t>
  </si>
  <si>
    <t>Орловская область, Покровский район, Верхнежерновское сельское поселение</t>
  </si>
  <si>
    <t>А\д Орел-Тамбов-Шалимовка-Верхний Жерновец с км 0+000 по км 2+200</t>
  </si>
  <si>
    <t>А\д по ул.Первомайская</t>
  </si>
  <si>
    <t>Орловская область, Покровский район, д.Верхний Жерновец</t>
  </si>
  <si>
    <t>протяженность 3,5 км грунт</t>
  </si>
  <si>
    <t>протяженность 2,2 км грунт</t>
  </si>
  <si>
    <t>протяженность 2,9 км грунт</t>
  </si>
  <si>
    <t>протяженность 2,3км грунт</t>
  </si>
  <si>
    <t>протяженность 0,6 км щебень</t>
  </si>
  <si>
    <t>протяженность 1,68 км щебень</t>
  </si>
  <si>
    <t>протяженность 1,32 км щебень</t>
  </si>
  <si>
    <t>протяженность 1,56 км щебень</t>
  </si>
  <si>
    <t>протяженность 2,16 км щебень</t>
  </si>
  <si>
    <t>протяженность 1,45 км щебень</t>
  </si>
  <si>
    <t>протяженность 2,22км а\бетон/щебень</t>
  </si>
  <si>
    <t>протяженность 1,08 км  щебень</t>
  </si>
  <si>
    <t>протяженность 2,62 км а\бетон</t>
  </si>
  <si>
    <t>протяженность 0,7 км а\бетон</t>
  </si>
  <si>
    <t>протяженность 1,08 км щебень</t>
  </si>
  <si>
    <t>протяженность 1,8 км щебень</t>
  </si>
  <si>
    <t>протяженность 2,28 км щебень</t>
  </si>
  <si>
    <t>протяженность 1,44 км щебень</t>
  </si>
  <si>
    <t>А\д по ул.Гагарина</t>
  </si>
  <si>
    <t>протяженность 0,8 км. Грунт</t>
  </si>
  <si>
    <t xml:space="preserve">А\д по пер. Луговой </t>
  </si>
  <si>
    <t>протяженность 0,5 км грунт</t>
  </si>
  <si>
    <t>А\д по ул.Садовая</t>
  </si>
  <si>
    <t>протяженность 1,5 км., грунт</t>
  </si>
  <si>
    <t>А\д по ул.Школьная</t>
  </si>
  <si>
    <t>Орловская область, Покровский район, д.Шалимовка</t>
  </si>
  <si>
    <t>Муниципальное бюджетное учреждение дополнительного образования"Дросковская детская школа искусств"</t>
  </si>
  <si>
    <t>Орловская область, Покровский район, с.Дросково, пер.Школьный, д.5</t>
  </si>
  <si>
    <t>Газопровод низкого давления в д.Погонево Покровского района Орловской области</t>
  </si>
  <si>
    <t>Газопровод низкого давления к четырем жилым домам в д.Васьково Покровского района Орловской области</t>
  </si>
  <si>
    <t>Газовые сети для д.Козловка, д.Менчиково Покровского района Орловской области (низкое давление)</t>
  </si>
  <si>
    <t>Газовые сети для д.Козловка, д. Менчиково Покровского района Орловской области (высокое давление)</t>
  </si>
  <si>
    <t>Газовые сети к д.Кубань Покровского района Орловской области</t>
  </si>
  <si>
    <t>Межпоселковый газопровод к д.Кубань Покровского района Орловской области</t>
  </si>
  <si>
    <t>Межпоселковый газопровод среднего давления в д.Толстое и газификация д.Толстое Покровского района Орловской области</t>
  </si>
  <si>
    <t>Газопровод высокого и низкого давления в д.Непочатая Покровского района Орловской области</t>
  </si>
  <si>
    <t>Орловская область, Покровский район, с.Федоровка, ул.Школьная, д.3</t>
  </si>
  <si>
    <t>Муниципальное бюджетное общеобразовательное учреждение "Успенская основная общеобразовательная школа"</t>
  </si>
  <si>
    <t>Орловская область, Покровский район, с.Успенское, ул.Школьная,д.20</t>
  </si>
  <si>
    <t>Муниципальное бюджетное общеобразовательное учреждение " Топковская основная общеобразовательная школа"</t>
  </si>
  <si>
    <t>Орловская область, Покровкий район, с.Топки, ул.Школьная, д.19</t>
  </si>
  <si>
    <t>Муниципальное бюджетное общеобразовательное учреждение "Внуковская основная общеобразовательная школа"</t>
  </si>
  <si>
    <t>Орловская область, Покровский район,д.Внуково, ул.Школьная,д.13</t>
  </si>
  <si>
    <t>Муниципальное бюджетное общеобразовательное учреждение "Перехоженская основная общеобразовательная школа"</t>
  </si>
  <si>
    <t>Орловская область, Покровский район, д.Липовец, ул.Центральная, д.32</t>
  </si>
  <si>
    <t>Муниципальное бюджетное общеобразовательное учреждение "Вепринецкая основная общеобразовательная школа"</t>
  </si>
  <si>
    <t>Орловская область, Покровский район, д. Вепринец, ул.Дорожная, д.16</t>
  </si>
  <si>
    <t>Набор электроизмерительных приборов постоянного и переменного тока (нац пр)</t>
  </si>
  <si>
    <t>п.Покровское, ул.Строителей, д.3, кв.11</t>
  </si>
  <si>
    <t>32,8 м2</t>
  </si>
  <si>
    <t>07.12.2016г.</t>
  </si>
  <si>
    <t>10,12,2006</t>
  </si>
  <si>
    <t>Портреты русских писателей (16 портретов на четырех стендах)</t>
  </si>
  <si>
    <t>Муниципальное бюджетное общеобразовательное учреждение "Алексеевская основная общеобразовательная школа"</t>
  </si>
  <si>
    <t>Орловская область, Покровский район, с.Алексеевка, ул.Центральная, д.28</t>
  </si>
  <si>
    <t>Муниципальное бюджетное общеобразовательное учреждение "Березовская средняя общеобразовательная школа"</t>
  </si>
  <si>
    <t>Орловская область,Покровский район, с.Березовка, пер.Школьный,д.1</t>
  </si>
  <si>
    <t>Муниципальное бюджетное общеобразовательное учреждение "Моховская средняя общеобразовательная школа"</t>
  </si>
  <si>
    <t>Орловская область, Покровский район, с.Моховое, ул.Лесная, д.3</t>
  </si>
  <si>
    <t>Муниципальное бюджетное общеобразовательное учреждение "В-Жерновская основная общеобразовательная школа"</t>
  </si>
  <si>
    <t>Орловская область, Покровский район, д.Шалимовка, ул.Школьная,д.1</t>
  </si>
  <si>
    <t>Муниципальное унитарное предприятие"Пассажирские автоперевозки"</t>
  </si>
  <si>
    <t>29.10.2018</t>
  </si>
  <si>
    <t>5695,0</t>
  </si>
  <si>
    <t xml:space="preserve">  Договор поставки техники  №РО 00000793 от19.09.2018</t>
  </si>
  <si>
    <t>Косилка дисковая навесная КДН-210</t>
  </si>
  <si>
    <t>ИТОГО:</t>
  </si>
  <si>
    <t>Акт о списании техники  № 0000-000004 от 15.06.2018</t>
  </si>
  <si>
    <t>Акт о списании техники  № 0000-000001 от 15.06.2018</t>
  </si>
  <si>
    <t>Акт о списании техники  № 0000-000002 от 15.06.2018</t>
  </si>
  <si>
    <t>ПТС-4,5 Прицеп тракторный самосв. С надставными сетчатыми бортами</t>
  </si>
  <si>
    <t>Акт о списании техники №000000003от 15.06.2018</t>
  </si>
  <si>
    <t xml:space="preserve"> 15.06.2018</t>
  </si>
  <si>
    <t xml:space="preserve">  05.09.2018</t>
  </si>
  <si>
    <t>оперативное управление</t>
  </si>
  <si>
    <t>Запасные части для газовой котельной</t>
  </si>
  <si>
    <t>Комплект лабораторный по электричеству</t>
  </si>
  <si>
    <t>Комплект сельскохозяйственных машин</t>
  </si>
  <si>
    <t>Лампы люминикс</t>
  </si>
  <si>
    <t>Мармитная линия</t>
  </si>
  <si>
    <t>мишень на деревянных столбах Т-76 д</t>
  </si>
  <si>
    <t>08,08,2016</t>
  </si>
  <si>
    <t>ММГ Макет (АК-74) исп.01, плс., б/пл. (макет автомата Калашникова)</t>
  </si>
  <si>
    <t>мойка</t>
  </si>
  <si>
    <t>МР 512-22 плс.ложа,ствол с обн.диз.пн.лицен. (пневматическая винтовка)</t>
  </si>
  <si>
    <t>Набор Мебели Волжанка</t>
  </si>
  <si>
    <t>набор мебели Волжанка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</si>
  <si>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№57-57/009-57/009/004/2015-507/1</t>
  </si>
  <si>
    <t>объем 50 м.куб.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</si>
  <si>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№57-57/009-57/009/004/2015-509/1</t>
  </si>
  <si>
    <t>протяженность 6106 м</t>
  </si>
  <si>
    <t>Свидетельство о государственной регистрации права 57-АБ 028823 от 10.07.2010г.Договор закрепления муниципального имущества Покровского района на праве оперативного управления</t>
  </si>
  <si>
    <t>МБОУ Внуковская ООШ</t>
  </si>
  <si>
    <t xml:space="preserve">д.Внуково, ул. Школьная,,д.13 </t>
  </si>
  <si>
    <t>Договор закрепления муниципального имущества Покровского района на праве оперативного управления</t>
  </si>
  <si>
    <t>Столовая</t>
  </si>
  <si>
    <t>площадь 133,3</t>
  </si>
  <si>
    <t>01,11,2017</t>
  </si>
  <si>
    <t>Договор закрепления муниципального имущества Покровского района на праве оперативного управления от 04.10.2017г</t>
  </si>
  <si>
    <t>здание газовой котельной</t>
  </si>
  <si>
    <t>д.Липовец, ул.Центральная, д.32</t>
  </si>
  <si>
    <t>Договор закрепления муниципального имущества Покровского района на праве оперативного управления от 26.07.2010г</t>
  </si>
  <si>
    <t>МБОУ Перехоженская ООШ</t>
  </si>
  <si>
    <t>д.Липовец, ул.Центральная, д.32 57:18:0500201:79</t>
  </si>
  <si>
    <t>1-этажное  1063,2 м2</t>
  </si>
  <si>
    <t xml:space="preserve"> Свидетельство о государственной регистрации права 57- АБ 047017Договор закрепления муниципального имущества Покровского района на праве оперативного управления от 26.07.2010г</t>
  </si>
  <si>
    <t>д.Вепринец, ул.Дорожная,д.16  57:18:1260101:106</t>
  </si>
  <si>
    <t>1-этажное,  306 м2</t>
  </si>
  <si>
    <t>Свидетельство о государственной регистрации права 57-АБ 028907</t>
  </si>
  <si>
    <t>МБОУ Вепринецкая ООШ</t>
  </si>
  <si>
    <t xml:space="preserve">д.Вепринец, ул.Дорожная,д.16  </t>
  </si>
  <si>
    <t>1-этажное, площадь 198,5 кв.м. лит.А.</t>
  </si>
  <si>
    <t>10.02.2006г</t>
  </si>
  <si>
    <t>Свидетельство о государственной регистрации права от 10.02.2006г. 57АА 362226</t>
  </si>
  <si>
    <t xml:space="preserve">дом учителя </t>
  </si>
  <si>
    <t xml:space="preserve">д.Ивановка, пер.школьный, </t>
  </si>
  <si>
    <t>МБОУ Грачевская ООШ</t>
  </si>
  <si>
    <t>д.Грачевка, пер.Школьный,д.5</t>
  </si>
  <si>
    <t xml:space="preserve"> Свидетельство о государственной регистрации права 57-АБ №189146 Договор закрепления муниципального имущества Покровского района на праве оперативного управления от 19.08.2009г.</t>
  </si>
  <si>
    <t xml:space="preserve">здание школы </t>
  </si>
  <si>
    <t xml:space="preserve"> Свидетельство о государственной регистрации права 57-АА 820544Договор закрепления муниципального имущества Покровского района на праве оперативного управления от 19.08.2009г.</t>
  </si>
  <si>
    <t>ЭКТП-400 кВа</t>
  </si>
  <si>
    <t>8,2 кв.м.</t>
  </si>
  <si>
    <t>25.04.2011г.</t>
  </si>
  <si>
    <t>Свидетельство о государственной регистрации прва 57-АБ № 145751Договор закрепления муниципального имущества Покровского района на праве оперативного управления от 25.04.2011г.</t>
  </si>
  <si>
    <t>МБОУ Алексеевская ООШ</t>
  </si>
  <si>
    <t>с.Алексеевка, ул.Центральная,д.28   57:18:0570101:76</t>
  </si>
  <si>
    <t>1-этажное 13,5м2</t>
  </si>
  <si>
    <t>Договор закрепления муниципального имущества Покровского района на праве оперативного управления от 04.02.2011г.    Свидетельство о государственной регистрации права 57-АБ №145263</t>
  </si>
  <si>
    <t>с.Алексеевка, ул.Центральная, д.28</t>
  </si>
  <si>
    <t>акт выполненных работ 1976г.</t>
  </si>
  <si>
    <t>акт выполненных работ 1986г.</t>
  </si>
  <si>
    <t>д.Гремячье</t>
  </si>
  <si>
    <t>01.07.2010г.</t>
  </si>
  <si>
    <t xml:space="preserve"> Свидетельство о государственной регистрации права 57-АБ 047093 от 25.10.2010Договор закрепления муниципального имущества Покровского района на праве оперативного управления от01.07.2010г.</t>
  </si>
  <si>
    <t>Березовская СОШ</t>
  </si>
  <si>
    <t>с.Березовка, пер.Школьный, д.1</t>
  </si>
  <si>
    <t>1-этажный</t>
  </si>
  <si>
    <t>Свидетельство о государственной регистрации права 57-АБ 564000 от 29.04.2014г.Договор закрепления муниципального имущества Покровского района на праве оперативного управления от01.07.2010г.</t>
  </si>
  <si>
    <t>Договор закрепления муниципального имущества Покровского района на праве оперативного управления от01.07.2010г.</t>
  </si>
  <si>
    <t>с.Березовка, пер.Школьный, д.1  57:18:0540101:77</t>
  </si>
  <si>
    <t>2-этажное, 1578,2</t>
  </si>
  <si>
    <t xml:space="preserve"> Свидетельство о государственной регистрации права 57-АБ 047095 от 25.10.2010г.Договор закрепления муниципального имущества Покровского района на праве оперативного управления от01.07.2010г.</t>
  </si>
  <si>
    <t>с.Березовка, пер.Школьный, д.1 57:18:0490101:180</t>
  </si>
  <si>
    <t>1-этажное 113</t>
  </si>
  <si>
    <t>Свидетельство о государственной регистрации права 57-АБ 047094 от 25.10.2010Договор закрепления муниципального имущества Покровского района на праве оперативного управления от01.07.2010г.</t>
  </si>
  <si>
    <t xml:space="preserve">с.Березовка, пер.Школьный, д.1 </t>
  </si>
  <si>
    <t>колодец шахтный</t>
  </si>
  <si>
    <t>здание детского сада</t>
  </si>
  <si>
    <t>п.Покровское, ул.Бориса Орловского,д.4 57:18:0030201:371</t>
  </si>
  <si>
    <t>3-этажное, подземный этаж-1 площадь 1109 кв.м.</t>
  </si>
  <si>
    <t>10.07.2014г.</t>
  </si>
  <si>
    <t xml:space="preserve">Договор закрепления муниципального имущества Покровского района на праве оперативного управления от 10 июля 2014г. Свидетельство о государственной регистрации от 17.07.2014г. 57-АБ 563521 </t>
  </si>
  <si>
    <t>Покровский детский сад "Теремок"</t>
  </si>
  <si>
    <t>выгреб</t>
  </si>
  <si>
    <t xml:space="preserve">п.Покровское, ул.Бориса Орловского,д.4 </t>
  </si>
  <si>
    <t>Орловская область, Покровский район, с.Липовец</t>
  </si>
  <si>
    <t>протяженность 3 км, щебень</t>
  </si>
  <si>
    <t>А\д по ул.Гражданская</t>
  </si>
  <si>
    <t>протяженность 2,4 км, грунт</t>
  </si>
  <si>
    <t>А\д по ул.Широкая</t>
  </si>
  <si>
    <t>А\д по ул.Строительная</t>
  </si>
  <si>
    <t>Орловская область, покровский район, с.Липовец</t>
  </si>
  <si>
    <t>Орловская область, Покровский район, д.Хаустово</t>
  </si>
  <si>
    <t>протяженность 0,8 км. Щебень</t>
  </si>
  <si>
    <t>А\д по ул.Хаустово</t>
  </si>
  <si>
    <t>протяженность 1,6 км., щебень/ грунт</t>
  </si>
  <si>
    <t>А\д по ул.Родниковая</t>
  </si>
  <si>
    <t>Орловская область, Покровский район, д.Васьково</t>
  </si>
  <si>
    <t>А\д по ул.Сосновая</t>
  </si>
  <si>
    <t>Дросковское с.п. д.Внуково 57:18:1570101:142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</si>
  <si>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57-57/009-57/009/006/2016-128/2</t>
  </si>
  <si>
    <t>Дросковское с.п. д.Новосильевка 57:18:1370101:214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</si>
  <si>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57-57/009-57/009/006/2016-132/2</t>
  </si>
  <si>
    <t>UPS 500VA Ippon Back Power Pro500+USB+защита телефонной линии</t>
  </si>
  <si>
    <t>Агрегат 1К 65-50-160 АИР 100L2 5,5кВт</t>
  </si>
  <si>
    <t xml:space="preserve">Агрегат 1К 65-50-160АИР 100L2 5,5кВч </t>
  </si>
  <si>
    <t>31,08,2012</t>
  </si>
  <si>
    <t>Агрегат 1К20/30 АИР100S2 4кВТ</t>
  </si>
  <si>
    <t>01,12,2016</t>
  </si>
  <si>
    <t>Агрегат 1К65-50-160 АИР100L2 5.5 кВт</t>
  </si>
  <si>
    <t>Бензокосилка CHAMPION 3060-S2 2,6кВт 53л 46см</t>
  </si>
  <si>
    <t>01,12,2012</t>
  </si>
  <si>
    <t>верстаки комбинированные</t>
  </si>
  <si>
    <t>16,02,1994</t>
  </si>
  <si>
    <t>видеокамера Панасоник</t>
  </si>
  <si>
    <t>23,10,1996</t>
  </si>
  <si>
    <t>видеомагнитофон</t>
  </si>
  <si>
    <t>04,10,1991</t>
  </si>
  <si>
    <t>видеоплеер</t>
  </si>
  <si>
    <t>01,09,2005</t>
  </si>
  <si>
    <t>газовая плита (Даниловка)</t>
  </si>
  <si>
    <t>01,08,2013</t>
  </si>
  <si>
    <t>газовый сигнализатор (Н-Кунач)</t>
  </si>
  <si>
    <t>ГБК 16/32 Горелка блочная на газовом топливе 2штблок управления котлом</t>
  </si>
  <si>
    <t>19,08,2011</t>
  </si>
  <si>
    <t>гимнастический козел (Н-Кунач)</t>
  </si>
  <si>
    <t>набор приборов для учебн.эксперимен. (15шт) (нац.пр)</t>
  </si>
  <si>
    <t>Набор спектральных трубок с источником питания (нац пр)</t>
  </si>
  <si>
    <t>Набор учебно-познавательной литературы (нац пр)2шт</t>
  </si>
  <si>
    <t>набор хим.посуды и принадлежностей для лаб.работпо биологии(НПБЛ)2*934 (10шт) на</t>
  </si>
  <si>
    <t>Договор закрепления муниципального имущества Покровского района на праве оперативного управления от 22,04,2010</t>
  </si>
  <si>
    <t>МБОУ "Тимирязевская о/о школа"</t>
  </si>
  <si>
    <t>10,07,2005</t>
  </si>
  <si>
    <t>Котел ИШМА 100</t>
  </si>
  <si>
    <t>15,09,2006</t>
  </si>
  <si>
    <t>02,07,2013</t>
  </si>
  <si>
    <t>01,05,1993</t>
  </si>
  <si>
    <t>26.12.2015г.</t>
  </si>
  <si>
    <t>32,3 м2</t>
  </si>
  <si>
    <t>31,8 м2</t>
  </si>
  <si>
    <t>п.Покровское, ул.Волынкина, д.1, кв.9</t>
  </si>
  <si>
    <t>32,1 м2</t>
  </si>
  <si>
    <t>п.Покровское, ул.Волынкина, д.1, кв.10</t>
  </si>
  <si>
    <t>п.Покровское, ул.Волынкина, д.1, кв.11</t>
  </si>
  <si>
    <t>п.Покровское, пер.Комсомольский,д.8.кв.16</t>
  </si>
  <si>
    <t>39,3м2</t>
  </si>
  <si>
    <t>21.11.2016г.</t>
  </si>
  <si>
    <t>29,08,1990</t>
  </si>
  <si>
    <t>морозильник INDESIT SFR-107</t>
  </si>
  <si>
    <t>20,09,2011</t>
  </si>
  <si>
    <t>мостик гимнастический приставной (жесткий)</t>
  </si>
  <si>
    <t>мотор</t>
  </si>
  <si>
    <t>10,03,2005</t>
  </si>
  <si>
    <t>Мультимедийный проектор Acer P1265К  (нац пр)</t>
  </si>
  <si>
    <t>Мультимедийный проекторSony YPL-EX5 в комплекте с запас лампой(нац пр)</t>
  </si>
  <si>
    <t>Орловская область, Покровский район, д.Слободка</t>
  </si>
  <si>
    <t>протяженность 2,9 км, грунт</t>
  </si>
  <si>
    <t>А\д по ул.Неловая</t>
  </si>
  <si>
    <t>19,09,2013</t>
  </si>
  <si>
    <t>проектор</t>
  </si>
  <si>
    <t>рабочее место учителя</t>
  </si>
  <si>
    <t>29,05,2013</t>
  </si>
  <si>
    <t>сигнализатор СЗ-1</t>
  </si>
  <si>
    <t>тахограф</t>
  </si>
  <si>
    <t>телевизор "Рубин"</t>
  </si>
  <si>
    <t>телевизор "Сони"</t>
  </si>
  <si>
    <t>обгреватель</t>
  </si>
  <si>
    <t>19,01,2005</t>
  </si>
  <si>
    <t>палатка туристическая</t>
  </si>
  <si>
    <t>сигнализатор загазованности</t>
  </si>
  <si>
    <t>Пандус алюминиевый складной двухсекционный</t>
  </si>
  <si>
    <t>Пандус алюминиевый телескопический трехсекционный</t>
  </si>
  <si>
    <t>Пианино</t>
  </si>
  <si>
    <t>Пила дисковая</t>
  </si>
  <si>
    <t>15,12,2005</t>
  </si>
  <si>
    <t>Портативный компьютер Aguanus Cmp №Ы735 (i3_3120M/1[D096Diii_5400/VINT/DVD+_RW/1</t>
  </si>
  <si>
    <t>Портативный компьютер RAYbook Si142 WA0937</t>
  </si>
  <si>
    <t>Портняжный манекен / 2 шт /</t>
  </si>
  <si>
    <t>Принтер</t>
  </si>
  <si>
    <t>Принтер  Epson / цветной /</t>
  </si>
  <si>
    <t>06,09,2003</t>
  </si>
  <si>
    <t>Принтер Xerox phaser 3130</t>
  </si>
  <si>
    <t>Программное обеспечение</t>
  </si>
  <si>
    <t>Программное обеспечение /11 штук /</t>
  </si>
  <si>
    <t>Программное обеспечение /12 штук /</t>
  </si>
  <si>
    <t>Прозрачная колонна со световым и воздушно-пузырьковым эффектом</t>
  </si>
  <si>
    <t>Газоснабжение д.вязовое Покровского района Орловской области</t>
  </si>
  <si>
    <t>31,08,2009</t>
  </si>
  <si>
    <t>Насос К 50 32/125</t>
  </si>
  <si>
    <t>Насос фонтанный</t>
  </si>
  <si>
    <t>Ноутбук</t>
  </si>
  <si>
    <t>Ноутбук RAYdook Si152 intel Pentium B970/2G/320G/WIFi/Win7</t>
  </si>
  <si>
    <t>Облучатель бактерицидный</t>
  </si>
  <si>
    <t>Оборудование связи</t>
  </si>
  <si>
    <t>27,12,2007</t>
  </si>
  <si>
    <t>Оверлог</t>
  </si>
  <si>
    <t>Оверхед-проект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</si>
  <si>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57-57/009-57/009/004/2015-694/1</t>
  </si>
  <si>
    <t>А\д по ул.Центральная</t>
  </si>
  <si>
    <t>протяженность 5,00 км , грунт</t>
  </si>
  <si>
    <t>А\д по ул.Есенина</t>
  </si>
  <si>
    <t>протяженность 1,00км щебень/грунт</t>
  </si>
  <si>
    <t>А\д по пер.Полевой</t>
  </si>
  <si>
    <t>Орловская область, пОкровский район, д.Шалимовка</t>
  </si>
  <si>
    <t>протяженность 0,5 км , грунт</t>
  </si>
  <si>
    <t>Орловская область, Покровский район, д.Высокое</t>
  </si>
  <si>
    <t>протяженность 1,5 км , щебень</t>
  </si>
  <si>
    <t>А\д по ул. Дорожная</t>
  </si>
  <si>
    <t>Орловская область, Покровский район, д.Вепринец</t>
  </si>
  <si>
    <t>протяженность 3,00 км, щебень</t>
  </si>
  <si>
    <t>А\д по ул.Цветочная</t>
  </si>
  <si>
    <t>протяженность 0,78 км., грунт</t>
  </si>
  <si>
    <t>А\д по пер.Луговой</t>
  </si>
  <si>
    <t>протяженность 0,2 км, грунт</t>
  </si>
  <si>
    <t>А\д по ул.Ягодная</t>
  </si>
  <si>
    <t>Орловская область, Покровский район,д.Вепринец</t>
  </si>
  <si>
    <t>протяженность 0,65 км, грунт</t>
  </si>
  <si>
    <t>А\д по пер.Садовый</t>
  </si>
  <si>
    <t>Орловская область, Покровский район.д.Кадинка</t>
  </si>
  <si>
    <t>протяженность 0,63 км.,грунт</t>
  </si>
  <si>
    <t>А\д по ул. Светлая</t>
  </si>
  <si>
    <t>Орловская область, Покровский район, д.Лазаревка</t>
  </si>
  <si>
    <t>протяженность 3,00 км,щебень</t>
  </si>
  <si>
    <t>А\д по ул.Артельная</t>
  </si>
  <si>
    <t>16.08.2004г.</t>
  </si>
  <si>
    <t>Свидетельство о государственной регистрации права 57 АА 216820 от 16.08.2004г. Постановление №485 от 25.11.2011г. "О закреплении муниципального имущества на праве хозяйственного ведения"</t>
  </si>
  <si>
    <t>Покровский р-н, с\п Березовское, д.Гремячье 57:18:0540101:104</t>
  </si>
  <si>
    <t>Покровский р-н, д.Теряево 57:18:1210101</t>
  </si>
  <si>
    <t>Покровский р-н, с\п Березовское, д.Раевка 57:18:1190101:37</t>
  </si>
  <si>
    <t xml:space="preserve">сооружение </t>
  </si>
  <si>
    <t>Покровский р-н, с\п Березовское, с.Березовка 57:18:0000000:379</t>
  </si>
  <si>
    <t>сооружение высота 10 м.</t>
  </si>
  <si>
    <t>Комплект ПВЭМ с програмным оборудованием</t>
  </si>
  <si>
    <t>Товарная накладная 1746 от 10.07.2019г.акт 1873 от 10.07.2019</t>
  </si>
  <si>
    <t xml:space="preserve">                                                                                                                                                                                         </t>
  </si>
  <si>
    <t>Процессор BOX AMD Athlon XP 64  /12 штук/</t>
  </si>
  <si>
    <t>04,09,2007</t>
  </si>
  <si>
    <t>Пульт 6-иканальный</t>
  </si>
  <si>
    <t>ПЭВМ Acer Extensa 5513</t>
  </si>
  <si>
    <t>ПЭВМ Аcer Extensa 5513</t>
  </si>
  <si>
    <t>Резак IDEAL 3905</t>
  </si>
  <si>
    <t>протяженность 3603,5 метров</t>
  </si>
  <si>
    <t>Газовые сети в д.Теряево Покровского района Орловской области</t>
  </si>
  <si>
    <t>Орловская область, покровский район, Березовское сельское поселение, д.Теряево</t>
  </si>
  <si>
    <t>протяженность 2399,5 метров</t>
  </si>
  <si>
    <t>21.10.2008г</t>
  </si>
  <si>
    <t>Разрешение на ввод объекта в эксплуатацию №RU 57521000-010-08</t>
  </si>
  <si>
    <t>Орловская область, Покровский район, Столбецкое сельское поселение,д.Кубань</t>
  </si>
  <si>
    <t>30.10.2009г.</t>
  </si>
  <si>
    <t>Разрешение на ввод объекта в эксплуатацию №RU 57521313-003-09</t>
  </si>
  <si>
    <t>Газовые сети для д.Вторая Васильевка Покровского района Орловской области</t>
  </si>
  <si>
    <t>протяженность1135,7 метров</t>
  </si>
  <si>
    <t>протяженность 3690,9 метров</t>
  </si>
  <si>
    <t>31.10.2009г.</t>
  </si>
  <si>
    <t>КАЗНА</t>
  </si>
  <si>
    <t xml:space="preserve">Автомашина ВАЗ 21213, год выпуска 2001, идентификационный номер XTA 21213011582799,цвет сине-зеленый, государственный регистрационный номер А959 АМ 57 rus  </t>
  </si>
  <si>
    <t>Автомашина УАЗ 31519 , год выпуска 2002, идентификационный номер (VIN)XTT 31519020005618, цвет-белая ночь, государственный регистрационный номер У766 НН 57rus</t>
  </si>
  <si>
    <t>Отдел образования администрации Покровского района Орловской области</t>
  </si>
  <si>
    <t>МКУ "Централизованная бухгалтерия образовательных учреждений Покровского района Орловской области</t>
  </si>
  <si>
    <t>Орловская область, Покровский район, Даниловское сельское поселение,д.Вязовое</t>
  </si>
  <si>
    <t>26.10.2007г.</t>
  </si>
  <si>
    <t>А\д по ул. Им. И.Ф. Сапелкина</t>
  </si>
  <si>
    <t>Орловская область, Покровский район,д.Вышний Туровец</t>
  </si>
  <si>
    <t>протяженность 4,7 км., щебень</t>
  </si>
  <si>
    <t>Орловская область, Покровский район, д.Нижний Туровец</t>
  </si>
  <si>
    <t>протяженность 1,5 км, а\б, щебень</t>
  </si>
  <si>
    <t>А\д по ул. Советская</t>
  </si>
  <si>
    <t>Орловская область, Покровский район,д.Нижний Туровец</t>
  </si>
  <si>
    <t>протяженность 0,7 км, щебень</t>
  </si>
  <si>
    <t>Орловская область, Покровский район,д.Нижний туровец</t>
  </si>
  <si>
    <t>протяженность 1,8 км,щебень/грунт</t>
  </si>
  <si>
    <t>А\д по пер.Чистые пруды</t>
  </si>
  <si>
    <t>Орловская область, Покровский район, д.Вышний Туровец</t>
  </si>
  <si>
    <t>протяженность 0,8 км, щебень\грунт</t>
  </si>
  <si>
    <t xml:space="preserve">А\д по ул.Тенистая </t>
  </si>
  <si>
    <t>Муниципальное бюджетное дошкольное общеобразовательное учреждение "Дросковский детский сад"</t>
  </si>
  <si>
    <t>Орловская область, Покровский район, с.Дросково, ул.Советская,д.46</t>
  </si>
  <si>
    <t>К-т динам.раздат.пособий .Математика.Сложение.Порядковый счет Счит(3в по 15 шт.)</t>
  </si>
  <si>
    <t>К-т динам.раздат.пособий д/нач.школы по обучению грамоте(веера)(2вида по 15 шт.)</t>
  </si>
  <si>
    <t>К-т динам.раздат.пособий с эласт.эл д/нач.школы по матем..д/кон р (2в по 12 шт.)</t>
  </si>
  <si>
    <t>К-т динам.раздат.пособий с эласт.эл д/нач.школы по матем..д/контр(3 в по 12 шт.)</t>
  </si>
  <si>
    <t>К-т динам.раздат.пособий с эласт.эл д/нач.школы по рус.яз.д/кон(2вида по 12 шт.)</t>
  </si>
  <si>
    <t>К-т динам.раздат.пособий с эласт.эл д/нач.школы по рус.яз.д/конт.пр(1вид 24 шт.)</t>
  </si>
  <si>
    <t>здание Центрального Дома культуры</t>
  </si>
  <si>
    <t>Уголок природы Домик 1450х1500х400</t>
  </si>
  <si>
    <t>Урна</t>
  </si>
  <si>
    <t>09,04,2004</t>
  </si>
  <si>
    <t>Холодильник "Смоленск-414"</t>
  </si>
  <si>
    <t>12,08,2011</t>
  </si>
  <si>
    <t>Шкаф 2-х дверный</t>
  </si>
  <si>
    <t>Шкаф детский</t>
  </si>
  <si>
    <t>шкаф для детской одежды пятисекционный</t>
  </si>
  <si>
    <t>13,05,2016</t>
  </si>
  <si>
    <t>Шкаф офисный</t>
  </si>
  <si>
    <t>Договор закрепления муниципального имущества Покровского района на праве оперативного управления от 10.12.2015г.</t>
  </si>
  <si>
    <t>МБДОО "Теремок"</t>
  </si>
  <si>
    <t>Весы электронные напольные унифицированные</t>
  </si>
  <si>
    <t>источник бесперебойного питания</t>
  </si>
  <si>
    <t>Компьютер DNS Office Athlon</t>
  </si>
  <si>
    <t>Монитор Samsung 21.5</t>
  </si>
  <si>
    <t>Музыкальный центр LG CM4530=</t>
  </si>
  <si>
    <t>Брусья параллельные мужские никелированные с деревянными жердями</t>
  </si>
  <si>
    <t>27,09,2013</t>
  </si>
  <si>
    <t>Ванна /2 шт /</t>
  </si>
  <si>
    <t>10,11,2002</t>
  </si>
  <si>
    <t>Ванна 1-секция /6 шт /</t>
  </si>
  <si>
    <t>Ванна 2 секции</t>
  </si>
  <si>
    <t>Весы лабораторные</t>
  </si>
  <si>
    <t>Весы учебные лабораторные</t>
  </si>
  <si>
    <t>Вешалка /32 шт /</t>
  </si>
  <si>
    <t>Витрина холодная</t>
  </si>
  <si>
    <t>12,09,2002</t>
  </si>
  <si>
    <t>Водонагреватель</t>
  </si>
  <si>
    <t>02,04,2003</t>
  </si>
  <si>
    <t>Водонагреватель накоп.Демокс-40 л.</t>
  </si>
  <si>
    <t>27,09,2012</t>
  </si>
  <si>
    <t>Водонагреватель накоп.Демос-40 л.</t>
  </si>
  <si>
    <t>Водонагреватель проточный "Нептун-3"</t>
  </si>
  <si>
    <t>Воздуходувка</t>
  </si>
  <si>
    <t>Вольтметр с гальванометром демонстрационный</t>
  </si>
  <si>
    <t>Выпрямитель В-2410</t>
  </si>
  <si>
    <t>НоутбукAcer Aspir 4830 TG-2414G50Mnbb LX/RGM02/028 i52410M/4/500/DVD-RW/GT540M/W</t>
  </si>
  <si>
    <t>Оверхед-проектор (кодоскоп) (нац пр)</t>
  </si>
  <si>
    <t>окна ПВХ (2шт)</t>
  </si>
  <si>
    <t>07,06,2007</t>
  </si>
  <si>
    <t>Палатка (дом тв.)</t>
  </si>
  <si>
    <t>14,04,2014</t>
  </si>
  <si>
    <t>плита газовая 4 комфорочная (Н-Кунач)</t>
  </si>
  <si>
    <t>плита электрическая (Даниловка)</t>
  </si>
  <si>
    <t>10,06,2010</t>
  </si>
  <si>
    <t>Умывальник №1</t>
  </si>
  <si>
    <t>02,10,2010</t>
  </si>
  <si>
    <t>Умывальник №2</t>
  </si>
  <si>
    <t>Орловская область, Покровский район, Моховское с\п, д.Озерное, ул.Центральная, д.10</t>
  </si>
  <si>
    <t>площадь 90,0 кв.м.</t>
  </si>
  <si>
    <t>Здание МОУ "Вязовская начальная общеобразовательная школа"</t>
  </si>
  <si>
    <t>площадь 86,5 кв.м.</t>
  </si>
  <si>
    <t>Здание МОУ "Даниловская основная общеобразовательная школа"</t>
  </si>
  <si>
    <t>Орловская область, Покровский район, Даниловское с\п, д.Козловка</t>
  </si>
  <si>
    <t>Орловская область, Покровский район, Даниловское с\п, д.Юдинка, д б\н</t>
  </si>
  <si>
    <t>площадь 57,8 кв.м.</t>
  </si>
  <si>
    <t>Помещение Покровского филиала ОАО "Типография Труд"</t>
  </si>
  <si>
    <t>Генератор звуковой частоты</t>
  </si>
  <si>
    <t>Гербарий фотографический по географии /3 штуки/</t>
  </si>
  <si>
    <t>29,09,2007</t>
  </si>
  <si>
    <t>Демонстративный экспериментальный комплект по изучению  расстояния /3 шт./</t>
  </si>
  <si>
    <t>30,11,2011</t>
  </si>
  <si>
    <t>Демонстративный экспериментальный комплект по изучению  силы /3 шт./</t>
  </si>
  <si>
    <t>Демонстративный экспериментальный комплект по изучению магнитных свойств /3 шт./</t>
  </si>
  <si>
    <t>Доска аудиторская</t>
  </si>
  <si>
    <t>15,12,2002</t>
  </si>
  <si>
    <t>Доска ДА-32 / 17 шт /</t>
  </si>
  <si>
    <t>Доска ДП-22</t>
  </si>
  <si>
    <t>Камера холодная К+К-2-3</t>
  </si>
  <si>
    <t>Камера холодная К+К-4-5</t>
  </si>
  <si>
    <t>Канат для лазанья (5 шт)</t>
  </si>
  <si>
    <t>15,03,2003</t>
  </si>
  <si>
    <t>компьютер (Сабурово)</t>
  </si>
  <si>
    <t>01,09,2011</t>
  </si>
  <si>
    <t>Компьютерный измерительный блок БЛМ02 (нац пр)</t>
  </si>
  <si>
    <t>компьютор</t>
  </si>
  <si>
    <t>компьютор в сборе (Н-Кунач)</t>
  </si>
  <si>
    <t>компьютор измерительный блок (нац.пр)</t>
  </si>
  <si>
    <t>корпус котла КВа-0.25</t>
  </si>
  <si>
    <t>30,06,2016</t>
  </si>
  <si>
    <t>Котел КСТЧ (Н-кунач)</t>
  </si>
  <si>
    <t>Ксерокс</t>
  </si>
  <si>
    <t>30,06,2003</t>
  </si>
  <si>
    <t>Разрешение на ввод объекта в эксплуатацию № RU 57521304-002-09</t>
  </si>
  <si>
    <t>протяженность 1640,00 метров</t>
  </si>
  <si>
    <t>протяженность 424,0 метров</t>
  </si>
  <si>
    <t>протяженность 583,0 метров</t>
  </si>
  <si>
    <t>протяженность 883,6 метров</t>
  </si>
  <si>
    <t>Разрешение на ввод объекта в эксплуатацию №RU 57521308-003-09</t>
  </si>
  <si>
    <t>Газопровод высокого и низкого давления в д.Емельяновка Покровского района Орловской области</t>
  </si>
  <si>
    <t>Свидетельство о государственной регистрации57000528804</t>
  </si>
  <si>
    <t>Свидетельство о государственной регистрации57000528824</t>
  </si>
  <si>
    <t>Свидетельство о государственной регистрации57000528827</t>
  </si>
  <si>
    <t>Баян</t>
  </si>
  <si>
    <t>Бензопила</t>
  </si>
  <si>
    <t>Газоснабжение д.Никольское, с.Смирные, д.Слободка Покровского района Орловской области</t>
  </si>
  <si>
    <t>Свидетельство о государственной регистрации57000528826</t>
  </si>
  <si>
    <t>Казна</t>
  </si>
  <si>
    <t>Трактор Т-150 К ОН 1161</t>
  </si>
  <si>
    <t>0</t>
  </si>
  <si>
    <t>адмнистративно-производственное здание</t>
  </si>
  <si>
    <t>1-этажное, 868,5 м2</t>
  </si>
  <si>
    <t>Муниципальное унитарное предприятие "Пассажирские автоперевозки"</t>
  </si>
  <si>
    <t>здание автовокзала</t>
  </si>
  <si>
    <t>п.Покровское, ул.Ленина, 71   54:25:002:010054280</t>
  </si>
  <si>
    <t>протяженность 0,3 кмгрунт</t>
  </si>
  <si>
    <t>А\д по пер.Сосновый</t>
  </si>
  <si>
    <t>протяженность 0,5 км, грунт</t>
  </si>
  <si>
    <t>А\д по пер.Липовый</t>
  </si>
  <si>
    <t>протяженность0,5 км, грунт</t>
  </si>
  <si>
    <t>13,05,1997</t>
  </si>
  <si>
    <t>Многофункциональный комплекс "Дидактика 2-1-С"</t>
  </si>
  <si>
    <t>30,8</t>
  </si>
  <si>
    <t>15,10,2008</t>
  </si>
  <si>
    <t>Морозильная камера Атлант</t>
  </si>
  <si>
    <t>19,2</t>
  </si>
  <si>
    <t>31,10,2011</t>
  </si>
  <si>
    <t>15,4</t>
  </si>
  <si>
    <t>08,09,2014</t>
  </si>
  <si>
    <t>Мостик гимнастический</t>
  </si>
  <si>
    <t>3,5</t>
  </si>
  <si>
    <t>МР 512-22 плс.ложа, ствол с обн.диз.пн.лицен.(пневматическая винтовка)</t>
  </si>
  <si>
    <t>4,3</t>
  </si>
  <si>
    <t>22,08,2016</t>
  </si>
  <si>
    <t>Набор табличек на школьные кабинеты 420*120мм</t>
  </si>
  <si>
    <t>Окно 2100х2580</t>
  </si>
  <si>
    <t>Окно глухое 1460х780</t>
  </si>
  <si>
    <t>Окно глухое 1510х780</t>
  </si>
  <si>
    <t>Палатка</t>
  </si>
  <si>
    <t>05,03,2002</t>
  </si>
  <si>
    <t>Плита электрическая промышл. ПЭМ6-020 ТУ РБ</t>
  </si>
  <si>
    <t>28,05,2014</t>
  </si>
  <si>
    <t>Плита электрическая ПЭ-0,48 Н</t>
  </si>
  <si>
    <t>30,09,2008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</si>
  <si>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№57-57/009-57/009/006/2016-1030/1 от 01.09.2016г.</t>
  </si>
  <si>
    <t>10.11.2015г.</t>
  </si>
  <si>
    <t>Свидетельство о государственной регистрации права от 10.11.2015г. 57-57/009-57/009/007/2015-1023/1</t>
  </si>
  <si>
    <t>сооружения водозаборные ( водопровод)</t>
  </si>
  <si>
    <t>Столбецкое с.п., с.Столбецкое. Д.Верхняя Сергеевка57:18:0000000:694</t>
  </si>
  <si>
    <t>протяженность 6287 м.</t>
  </si>
  <si>
    <t>24.12.2012г.</t>
  </si>
  <si>
    <t>Сооружение водопроводное(водопровод)</t>
  </si>
  <si>
    <t>Столбецкое с.п. вблизи с.Столбецкое 57:18:0030101:328</t>
  </si>
  <si>
    <t>протяженность 25 м.</t>
  </si>
  <si>
    <t xml:space="preserve">Разрешение на ввод объекта в эксплуатацию от 24.12.2012 №RU 57521313-021-12, Свидетельство о государственной регистрации права от 28.10.2014г. 57-АБ 611701 </t>
  </si>
  <si>
    <t>сооружение водозаборное (водонапорная башня)</t>
  </si>
  <si>
    <t>Столбецкое с.п. с.Столбецкое, вблизи д.Верхняя Сергеевка 57:18:0030101:330</t>
  </si>
  <si>
    <t>объем 50 куб.м.</t>
  </si>
  <si>
    <t>Разрешение на ввод объекта в эксплуатацию от 24.12.2012 RU 57521313-021-12. Свидетельство о государственной регистрации права 57-АБ 611649</t>
  </si>
  <si>
    <t>сооружение водозаборное(скважина)</t>
  </si>
  <si>
    <t>Столбецкое с.п. вблизи с.Столбецкое 57:18:0030101:318</t>
  </si>
  <si>
    <t>глубина 120 м.</t>
  </si>
  <si>
    <t>1-этажное, площадь 365,5 кв.м.</t>
  </si>
  <si>
    <t>08.09.2014г.</t>
  </si>
  <si>
    <t>Свидетельство о государственной регистрации права от 08.05.2014 г. 57-АБ 563989</t>
  </si>
  <si>
    <t xml:space="preserve">Котельная </t>
  </si>
  <si>
    <t>1-этажное, площадь 12 кв.м.</t>
  </si>
  <si>
    <t>01.09.2016г.</t>
  </si>
  <si>
    <t>Орловская  область, Покровский район,д.Даниловка, ул.Садовая, д.15 57:18:0370101:437</t>
  </si>
  <si>
    <t>Выписка из реестрпа муниципальной собственности Покровского района</t>
  </si>
  <si>
    <t>30.12.2005</t>
  </si>
  <si>
    <t>Жилой дом (Дом рыболовов и охотников)</t>
  </si>
  <si>
    <t>10.12.2004г.</t>
  </si>
  <si>
    <t>протяженность 1,65км, щебень/грунт</t>
  </si>
  <si>
    <t>А\д по ул.Мостовая</t>
  </si>
  <si>
    <t>А\д по ул.Степная</t>
  </si>
  <si>
    <t>Орловская область, Покровский район, д.Погудаевка</t>
  </si>
  <si>
    <t>А\д по пер.65 летия Победы</t>
  </si>
  <si>
    <t>А\д по ул.Дружбы</t>
  </si>
  <si>
    <t>Орловская область, Покровский район, д.Тростниково</t>
  </si>
  <si>
    <t>протяженность 0,6 км, а\б, щебень</t>
  </si>
  <si>
    <t>протяженность 0,55 км, грунт</t>
  </si>
  <si>
    <t>Орловская область, Покровский район, пгт.Покровское, ул.50 лет Октября, д.3</t>
  </si>
  <si>
    <t>площадь 213,1 кв.м.</t>
  </si>
  <si>
    <t>Помещения</t>
  </si>
  <si>
    <t>площадь 680,4</t>
  </si>
  <si>
    <t>Орловская область, Покровский район, с. Дросково, ул.Советская, д.62</t>
  </si>
  <si>
    <t>площадь 80 кв.м.</t>
  </si>
  <si>
    <t>НЕДВИЖИМОЕ ИМУЩЕСТВО</t>
  </si>
  <si>
    <t>ЗЕМЕЛЬНЫЕ УЧАСТКИ</t>
  </si>
  <si>
    <t>Земельный участок</t>
  </si>
  <si>
    <t>Орловская область, Покровский район, Журавецкое с\п, п.Совьи Лапки</t>
  </si>
  <si>
    <t>категория земель-земли населенных пунктов, разрешенное использование-для ведения личного подсобного хозяйства. Площадь 1976,79 57:18:0200101:0004</t>
  </si>
  <si>
    <t>Орловская область, Покровский район, Даниловское с\п, д.Юдинка</t>
  </si>
  <si>
    <t>категория земель-земли населенных пунктов, разрешенное использование-для ведения личного подсобного хозяйства. Площадь 4702,82 57:18:0710101:0004</t>
  </si>
  <si>
    <t>Орловская область, Покровский район, пгт.Покровское, ул.Дорожная</t>
  </si>
  <si>
    <t>категория земель-земли населенных пунктов, разрешенное использование-для обслуживания объектов энергетики , площадь 6,44 кв.м.  57:18:0070205:34</t>
  </si>
  <si>
    <t>Орловская область, Покровский район, пгт.Покровское, ул.Ленина, д.71</t>
  </si>
  <si>
    <t>категория земель-земли населенных пунктов, разрешенное использование-для обслуживания объектов энергетики  площадью 30 кв.м.  57:18:0070208:30</t>
  </si>
  <si>
    <t>Орловская область, Покровский район, пгт.Покровское, ул.Оловенниковых</t>
  </si>
  <si>
    <t>25,12,2007</t>
  </si>
  <si>
    <t>Телевизор LED THOMSON T-42</t>
  </si>
  <si>
    <t>03,02,2015</t>
  </si>
  <si>
    <t>Телевизор Ролсен</t>
  </si>
  <si>
    <t>Орловская область, Покровский район, д.Красный Ржавец</t>
  </si>
  <si>
    <t>протяженность 0,6км.,грунт</t>
  </si>
  <si>
    <t>Орловская область, Покровский район, д.Озерное</t>
  </si>
  <si>
    <t>Скамейка гимнастическая жесткая МК-04827</t>
  </si>
  <si>
    <t>Стенка шведская металлическая с турником МК-0154</t>
  </si>
  <si>
    <t>Стойки в/б универсальные со стаканами МК-1418</t>
  </si>
  <si>
    <t>Тренажер брусья навесные МК-0155</t>
  </si>
  <si>
    <t>Уч. пос. "Русский я-к2клСинтаксис и пунктуация.Лексика.Состав слова.Части речи"</t>
  </si>
  <si>
    <t>Уч. пос."Русский я-к 4кл.З. и б.Слово,текст,предложение.Состав слова.Синт.и пу "</t>
  </si>
  <si>
    <t>Уч.пос."Математика 1кл.Числа до10.Числа и велич.Ариф.дейст.Геом.фиг и вел.Тек.з"</t>
  </si>
  <si>
    <t>Электрометры с принадлежностями (нац пр)</t>
  </si>
  <si>
    <t>01,06,2010</t>
  </si>
  <si>
    <t>30,09,2013</t>
  </si>
  <si>
    <t>Автомат Калашникова макет</t>
  </si>
  <si>
    <t>30,07,2017</t>
  </si>
  <si>
    <t xml:space="preserve">Договор закрепления муниципального имущества Покровского района на праве оперативного управления от 24,11,2010 </t>
  </si>
  <si>
    <t>МБОУ "Дросковская средняя школа"</t>
  </si>
  <si>
    <t>Агрегат КМ50-32-125тАИР80В2ЖУ2</t>
  </si>
  <si>
    <t>31,07,2013</t>
  </si>
  <si>
    <t>Аккустическая система SR 912</t>
  </si>
  <si>
    <t>12,08,2008</t>
  </si>
  <si>
    <t>Амперметр</t>
  </si>
  <si>
    <t>01,06,1991</t>
  </si>
  <si>
    <t>Бензокоса SPARTA 25</t>
  </si>
  <si>
    <t>31,07,2012</t>
  </si>
  <si>
    <t>Видеокамера UVC QR-PX 17 Е</t>
  </si>
  <si>
    <t>25,08,2005</t>
  </si>
  <si>
    <t>Видеоплейер</t>
  </si>
  <si>
    <t>31,12,2009</t>
  </si>
  <si>
    <t>Горка с металлическим скатом</t>
  </si>
  <si>
    <t>А\д по ул.Колхозная</t>
  </si>
  <si>
    <t>Орловская область, Покровский район, с Верхососенье Первая Середина</t>
  </si>
  <si>
    <t>протяженность 0,4 , грунт</t>
  </si>
  <si>
    <t>А\д по пер.Почтовому</t>
  </si>
  <si>
    <t>Орловская область, Покровский район,с.Верхососенье Первая Середина</t>
  </si>
  <si>
    <t>А\д по ул.Виктора Громова</t>
  </si>
  <si>
    <t>протяженность 0,53 км, грунт</t>
  </si>
  <si>
    <t>А\д по ул.Административная</t>
  </si>
  <si>
    <t>протяженность 0,53 км, щебень/грунт</t>
  </si>
  <si>
    <t>А\д по ул. Кирпичная</t>
  </si>
  <si>
    <t>протяженность 0,4 км, грунт</t>
  </si>
  <si>
    <t>А\д по пер. Складскому</t>
  </si>
  <si>
    <t>протяженность 1 км, щебень</t>
  </si>
  <si>
    <t>А\д по ул. Луговая</t>
  </si>
  <si>
    <t>Орловская область, Покровский район, д.Верхососенье Вторая Часть</t>
  </si>
  <si>
    <t>протяженность 2,5 км., грунт</t>
  </si>
  <si>
    <t>А\д по ул.Покровская</t>
  </si>
  <si>
    <t>Орловская область, Покровский район, д.Верхососенье Центральное</t>
  </si>
  <si>
    <t>протяженность 1 км, грунт</t>
  </si>
  <si>
    <t>А\д по ул.Царский проезд</t>
  </si>
  <si>
    <t>протяженность 1км, грунт</t>
  </si>
  <si>
    <t>А\д по пер.Подкамень</t>
  </si>
  <si>
    <t>протяженность 2 км, грунт</t>
  </si>
  <si>
    <t>А\д по ул. Маховская</t>
  </si>
  <si>
    <t>универсальный мобильный гусеничный лестничный подъемник для колясок Т09 Roby</t>
  </si>
  <si>
    <t>установка умягчения периодического действия Ёлка</t>
  </si>
  <si>
    <t>Холодильник (Даниловка)</t>
  </si>
  <si>
    <t>Холодильник Смоленск (Н-Кунач)</t>
  </si>
  <si>
    <t>Цифроваяфотокамера Panasonic DMC-FX70 Black</t>
  </si>
  <si>
    <t>30,12,2011</t>
  </si>
  <si>
    <t>цифровой фотоаппарат Samsung ES95</t>
  </si>
  <si>
    <t>11,12,2016</t>
  </si>
  <si>
    <t>швейная машинка</t>
  </si>
  <si>
    <t>02,02,1990</t>
  </si>
  <si>
    <t>швейная машинка Чайка</t>
  </si>
  <si>
    <t>08,10,1992</t>
  </si>
  <si>
    <t>электрооборудование по физике (Н-Кунач)</t>
  </si>
  <si>
    <t>электросварочный аппарат PWM-181</t>
  </si>
  <si>
    <t>13,11,2008</t>
  </si>
  <si>
    <t>Эпипроэктор</t>
  </si>
  <si>
    <t>21,02,1990</t>
  </si>
  <si>
    <t>аппарат для дистилляции воды  (нац.пр)</t>
  </si>
  <si>
    <t>баня комбинированная лабораторная  нац.пр</t>
  </si>
  <si>
    <t>бензокосилка</t>
  </si>
  <si>
    <t>20,06,2006</t>
  </si>
  <si>
    <t xml:space="preserve">Блок розжига горелки DMG 972 mod 01/ Honeywell </t>
  </si>
  <si>
    <t>07,08,2015</t>
  </si>
  <si>
    <t>бревно высокое</t>
  </si>
  <si>
    <t>20,02,2005</t>
  </si>
  <si>
    <t>Газель NEXT-ГАЗ</t>
  </si>
  <si>
    <t>накладная АСН 0000113 от 28,02,2017</t>
  </si>
  <si>
    <t>27,04,2018</t>
  </si>
  <si>
    <t>Постановление администрации Покровского района №83 от 29.03.2016г. "О приемке движимого имущества в муниципальную собственность и закреплении на праве оперативного управления за МКУ "ЦБОУ Покровского района Орловской области"                Постановление от 27.04.2018г.</t>
  </si>
  <si>
    <t>05,03,2018</t>
  </si>
  <si>
    <t>РЕЕСТР МУНИЦИПАЛЬНОГО ИМУЩЕСТВА МУНИЦИПАЛЬНОГО ОБРАЗОВАНИЯ ПОКРОВСКИЙ РАЙОН ОРЛОВСКОЙ ОБЛАСТИ</t>
  </si>
  <si>
    <t>№ п\п</t>
  </si>
  <si>
    <t>Наименование движимого имущества</t>
  </si>
  <si>
    <t>балансовая стоимость</t>
  </si>
  <si>
    <t>начисленная амортизация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</si>
  <si>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</si>
  <si>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ограничения(обременения) с указанием оснований и даты их возникновения и прекращения.</t>
  </si>
  <si>
    <t>№п\п</t>
  </si>
  <si>
    <t>Полное наименование и организационно- правовая форма юридического лица</t>
  </si>
  <si>
    <t>Адрес местонахождение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</si>
  <si>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</si>
  <si>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</si>
  <si>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</si>
  <si>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Орловская область, Покровский район, Стлбецкое сельское поселение</t>
  </si>
  <si>
    <t>А\д Орел-Тамбов-Вышнестолбецкое с км 0+000 по км 4+500</t>
  </si>
  <si>
    <t>протяженность 4,5 км, грунт</t>
  </si>
  <si>
    <t>А\д Орел-Тамбов_Алексеевка-Дубки с км 0+000 по км 1+300</t>
  </si>
  <si>
    <t>Орловская область, покровский район, столбецкое сельское поселение</t>
  </si>
  <si>
    <t>А\д Федоровка-Алексеевка-Кубань с км 0+000 по км 3+200</t>
  </si>
  <si>
    <t>Орловская область, покровский район, Столбецкое сельское поселение</t>
  </si>
  <si>
    <t>протяженность 3,241 км, а \бетон</t>
  </si>
  <si>
    <t>А\д Тимирязево-Толстое с км 0+000 по км 2+742</t>
  </si>
  <si>
    <t>протяженность 2,742км, а\бетон</t>
  </si>
  <si>
    <t>А\д Федоровка-Алексеевка-Ивановка с км 0+000 по км 1+000</t>
  </si>
  <si>
    <t>А\д Орел-Тамбов-Столбецкое с км 0+000 по км 2+700</t>
  </si>
  <si>
    <t>автомагнитола</t>
  </si>
  <si>
    <t>12,03,2010</t>
  </si>
  <si>
    <t>накладная №3 от 12,03,2010</t>
  </si>
  <si>
    <t>Отдел образования</t>
  </si>
  <si>
    <t>большая российская  энциклопедия</t>
  </si>
  <si>
    <t>16,03,2012</t>
  </si>
  <si>
    <t>накладная №433 от 62,03,2012</t>
  </si>
  <si>
    <t>накладная№ 433 от 62,03,2012</t>
  </si>
  <si>
    <t>картина</t>
  </si>
  <si>
    <t>15,04,2012</t>
  </si>
  <si>
    <t>накладная №15 от15,04,2012</t>
  </si>
  <si>
    <t>книжная стенка</t>
  </si>
  <si>
    <t>18,03,2010</t>
  </si>
  <si>
    <t>накладная №19 от18,34,2010</t>
  </si>
  <si>
    <t>18,03,2012</t>
  </si>
  <si>
    <t>накладная №203 от18,03,2012</t>
  </si>
  <si>
    <t>коммутатор</t>
  </si>
  <si>
    <t>23,07,1998</t>
  </si>
  <si>
    <t>накладная №98 от23,74,1998</t>
  </si>
  <si>
    <t>накладная №35 от15,04,2012</t>
  </si>
  <si>
    <t>23,11,2012</t>
  </si>
  <si>
    <t>накладная №48 от23,11,2012</t>
  </si>
  <si>
    <t>накладная №68 от 23,11,2012</t>
  </si>
  <si>
    <t>накладная №123 от23,11,2012</t>
  </si>
  <si>
    <t>ксерокс Canon</t>
  </si>
  <si>
    <t>12,03,2013</t>
  </si>
  <si>
    <t>накладная №109 от13,03,2013</t>
  </si>
  <si>
    <t>25,08,2013</t>
  </si>
  <si>
    <t>накладная №48 от25,08,2013</t>
  </si>
  <si>
    <t>ноутбук  Acer</t>
  </si>
  <si>
    <t>08,09,2013</t>
  </si>
  <si>
    <t>накладная №115 от 08,09,2013</t>
  </si>
  <si>
    <t>принтер Canon</t>
  </si>
  <si>
    <t>16,07,2010</t>
  </si>
  <si>
    <t>накладная №46 от 16,07,2010</t>
  </si>
  <si>
    <t>27,12,2012</t>
  </si>
  <si>
    <t>накладная №23 от 27,12,2012</t>
  </si>
  <si>
    <t>принтер Samsung</t>
  </si>
  <si>
    <t>накладная №85 от 27,12,2012</t>
  </si>
  <si>
    <t>18,09,2013</t>
  </si>
  <si>
    <t>накладная №95 от 18,09,2013</t>
  </si>
  <si>
    <t>стол приставка</t>
  </si>
  <si>
    <t>накладная №118 от18,03,2012</t>
  </si>
  <si>
    <t>стол 2-х тумбовый</t>
  </si>
  <si>
    <t>15,05,2011</t>
  </si>
  <si>
    <t>накладная №69 от15,05,2011</t>
  </si>
  <si>
    <t>26,12,2013</t>
  </si>
  <si>
    <t>накладная №225 от 26,12,2013</t>
  </si>
  <si>
    <t>накладная №115 от 26,12,2013</t>
  </si>
  <si>
    <t>накладная №123 от 26,12,2013</t>
  </si>
  <si>
    <t>накладная №77 от 26,12,2013</t>
  </si>
  <si>
    <t>фотоаппарат OLYMPUS</t>
  </si>
  <si>
    <t>накладная №96 от 27,12,2013</t>
  </si>
  <si>
    <t>25,11,2012</t>
  </si>
  <si>
    <t>накладная №136 от 25,11,2012</t>
  </si>
  <si>
    <t>шкаф стенка</t>
  </si>
  <si>
    <t>19,06,2012</t>
  </si>
  <si>
    <t>накладная №5 от 19,06,2012</t>
  </si>
  <si>
    <t>шкаф металический</t>
  </si>
  <si>
    <t>14,04,2012</t>
  </si>
  <si>
    <t>накладная №36 от 14,04,2012</t>
  </si>
  <si>
    <t>накладная №196 от 19,06,2012</t>
  </si>
  <si>
    <t>Автобус для маршрутных перевозок 3261</t>
  </si>
  <si>
    <t>Муниципальное казенное учреждение "Административно-хозяйственный центр"</t>
  </si>
  <si>
    <t>автомобиль LADA LARGUS</t>
  </si>
  <si>
    <t>Постановление 282 от 18.04.2018г о приеме передаче обьектов нефинансовых обьектов от МКУ "Центр. Бухг.образ. Учреждений"</t>
  </si>
  <si>
    <t>договор закрепления муниципального имущества Покровского района на праве оперативного управления от 18.04.2018г.</t>
  </si>
  <si>
    <t>автомашина Уаз 22069</t>
  </si>
  <si>
    <t>Стеллаж</t>
  </si>
  <si>
    <t>Степлер кардио твистер</t>
  </si>
  <si>
    <t>Стол детский 12 шт</t>
  </si>
  <si>
    <t>30,09,2010</t>
  </si>
  <si>
    <t>30,12,2008</t>
  </si>
  <si>
    <t>Умывальник 2 шт</t>
  </si>
  <si>
    <t>Холодильник "Мир-101"</t>
  </si>
  <si>
    <t>01,01,1990</t>
  </si>
  <si>
    <t>Холодильник Полис</t>
  </si>
  <si>
    <t>23,05,2004</t>
  </si>
  <si>
    <t>Швейная машинка ножная</t>
  </si>
  <si>
    <t>16,06,1978</t>
  </si>
  <si>
    <t>Шкаф -3 шт</t>
  </si>
  <si>
    <t>Электроплита</t>
  </si>
  <si>
    <t>29,12,1980</t>
  </si>
  <si>
    <t>Элипптический тренажор DFC</t>
  </si>
  <si>
    <t>Демонстративная оптика</t>
  </si>
  <si>
    <t>22,05,2000</t>
  </si>
  <si>
    <t>Договор закрепления муниципального имущества Покровского района на праве оперативного управления от 01,06,2010</t>
  </si>
  <si>
    <t>МБОУ "Федоровская средняя  школа"</t>
  </si>
  <si>
    <t>измерительный комплекс СГ-ТК-д-25</t>
  </si>
  <si>
    <t>26,09,2016</t>
  </si>
  <si>
    <t>Интерактивная доска</t>
  </si>
  <si>
    <t>30,12,2009</t>
  </si>
  <si>
    <t>Киноаппарат</t>
  </si>
  <si>
    <t>10,01,2007</t>
  </si>
  <si>
    <t>01,06,2012</t>
  </si>
  <si>
    <t>01,11,2012</t>
  </si>
  <si>
    <t>15,07,2015</t>
  </si>
  <si>
    <t>Котел КПЭ- 80</t>
  </si>
  <si>
    <t>09,04,2007</t>
  </si>
  <si>
    <t>Мобильный компьютерный комплекс для начальной школы ICLab(1+2)</t>
  </si>
  <si>
    <t>Насос 1К 8/18 с эл.двиг. 1,5 кВт 3000 об/мин</t>
  </si>
  <si>
    <t>Насос 1К 8/18 с эл.двиг. 1,5 кВт 3000лб/мин</t>
  </si>
  <si>
    <t>Осцилограф электрический</t>
  </si>
  <si>
    <t>11,01,2011</t>
  </si>
  <si>
    <t>20,08,2015</t>
  </si>
  <si>
    <t>Телевизор,видеомогнитофон</t>
  </si>
  <si>
    <t>Токарно-винтовой станок</t>
  </si>
  <si>
    <t>холодильник</t>
  </si>
  <si>
    <t>11,10,2013</t>
  </si>
  <si>
    <t>Шкаф пекарный</t>
  </si>
  <si>
    <t>Шкаф холодильник</t>
  </si>
  <si>
    <t>01,11,2016</t>
  </si>
  <si>
    <t xml:space="preserve">Брусья параллельные мужские </t>
  </si>
  <si>
    <t>ворота гандбол /мини-футбол/ 3000х2000 мм</t>
  </si>
  <si>
    <t>ворота футбольные б/с И-2 средние</t>
  </si>
  <si>
    <t>Двигатель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</si>
  <si>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</si>
  <si>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активная акустическая система</t>
  </si>
  <si>
    <t>11,10,2018</t>
  </si>
  <si>
    <t>накладная №96 от 11,10,2018</t>
  </si>
  <si>
    <t>накладные от 01,10,2018</t>
  </si>
  <si>
    <t>акт о списании объектов  нефинансовых активов</t>
  </si>
  <si>
    <t>Акт о списании объектов нефинансовых активов</t>
  </si>
  <si>
    <t>проектор Acer</t>
  </si>
  <si>
    <t>накладная №611 от 26.06.2018</t>
  </si>
  <si>
    <t xml:space="preserve">01,10,2018 </t>
  </si>
  <si>
    <t>накладная №1749 от 10.07.2018</t>
  </si>
  <si>
    <t>акт о списание нефинансовых активов</t>
  </si>
  <si>
    <t>накл.№2037 от 06.08.2018</t>
  </si>
  <si>
    <t>МБОУ "В-сосенская о/о школа</t>
  </si>
  <si>
    <t>ноутбук Lenovo</t>
  </si>
  <si>
    <t>накладная №10 от 16.03.2018</t>
  </si>
  <si>
    <t>счет №2407 от 14.09.2018</t>
  </si>
  <si>
    <t>ноутбук ACER</t>
  </si>
  <si>
    <t>накладная РНК-0000092 от 07.12.2018</t>
  </si>
  <si>
    <t>Договор закрепления муниципального имущества Покровского района на праве оперативного управления  от 20,10,2010                                      Акт о списании объектов нефинансовых активов</t>
  </si>
  <si>
    <t>накладная №1999 от 03.08.2018</t>
  </si>
  <si>
    <t>Проэктор  Acer Projector</t>
  </si>
  <si>
    <t>накладная 970 от 12.08.2018</t>
  </si>
  <si>
    <t>накладная №316 от 07.07.2018</t>
  </si>
  <si>
    <t>01,07,2018</t>
  </si>
  <si>
    <t>08,10,2018</t>
  </si>
  <si>
    <t>накладная №415 от 08.10.2018</t>
  </si>
  <si>
    <t>Снегоуборщик (ДОД Энергия)</t>
  </si>
  <si>
    <t>44,5</t>
  </si>
  <si>
    <t>02,10,2014</t>
  </si>
  <si>
    <t>Снегоуборщик PATRIOT HG PHG 71 6.5 л/с.60см</t>
  </si>
  <si>
    <t>30</t>
  </si>
  <si>
    <t>06,07,2015</t>
  </si>
  <si>
    <t>Станок деревообрабатывающий</t>
  </si>
  <si>
    <t>15,6</t>
  </si>
  <si>
    <t>26,01,1993</t>
  </si>
  <si>
    <t>4,4</t>
  </si>
  <si>
    <t>Станок токарный 2 шт.</t>
  </si>
  <si>
    <t>10,2</t>
  </si>
  <si>
    <t>Стенка-турник</t>
  </si>
  <si>
    <t>9,7</t>
  </si>
  <si>
    <t>Стойка баскетбольная</t>
  </si>
  <si>
    <t>21</t>
  </si>
  <si>
    <t>Стойка волейбольная</t>
  </si>
  <si>
    <t>18</t>
  </si>
  <si>
    <t xml:space="preserve">Тахограф КАСБИ DT-2М СКЗИ </t>
  </si>
  <si>
    <t>85,5</t>
  </si>
  <si>
    <t>01,10,2015</t>
  </si>
  <si>
    <t>Телевизор "Самсунг"</t>
  </si>
  <si>
    <t>7,4</t>
  </si>
  <si>
    <t>Телевизор CAV-21034</t>
  </si>
  <si>
    <t>6,6</t>
  </si>
  <si>
    <t>21,04,2005</t>
  </si>
  <si>
    <t>Телевизор ERISSON-2120</t>
  </si>
  <si>
    <t>5,1</t>
  </si>
  <si>
    <t>03,06,2005</t>
  </si>
  <si>
    <t>Телевизор LG 32SC560 FULL HD</t>
  </si>
  <si>
    <t>14,3</t>
  </si>
  <si>
    <t>Телевизор Горизонт</t>
  </si>
  <si>
    <t>7,8</t>
  </si>
  <si>
    <t>12,02,1991</t>
  </si>
  <si>
    <t>Телевизор цветной</t>
  </si>
  <si>
    <t>14,12,1991</t>
  </si>
  <si>
    <t>Усилитель Roxton RX-1000</t>
  </si>
  <si>
    <t>25,08,2008</t>
  </si>
  <si>
    <t>Установка ГБО</t>
  </si>
  <si>
    <t>15,06,2011</t>
  </si>
  <si>
    <t>Экран 1,5х1,5 на треноге</t>
  </si>
  <si>
    <t>Экран 1,5х1,5 настенный</t>
  </si>
  <si>
    <t>Уч.пособие "Литературное чтение 2 кл.Устное нар.тв.Былины.Богатырские сказки.Ска</t>
  </si>
  <si>
    <t>Уч.пособие "Литературное чтение 3 кл.Сказки заруб.пис.Повесть-сказка рус.и зар.п</t>
  </si>
  <si>
    <t>Уч.пособие "Литературное чтение 4 кл.Книги Др.руси.Писатели и поэты ixx в"</t>
  </si>
  <si>
    <t>Уч.пособие "Литературное чтение2кл.Поэтические страницы.Миниатю,Рассказы д/детей</t>
  </si>
  <si>
    <t>Уч.пособие "Литературное чтение3кл.Тв-во нар.мира.Басни.Поэт.стр-ы.Повести.</t>
  </si>
  <si>
    <t>Уч.пособие "Окружающий мир 1 кл.Человек и природа.Человек и общество.Правила б/"</t>
  </si>
  <si>
    <t>Уч.пособие "Окружающий мир 2 кл.Человек и общество."</t>
  </si>
  <si>
    <t>Уч.пособие "Окружающий мир 2 кл.Человек и природа."</t>
  </si>
  <si>
    <t>Уч.пособие "Окружающий мир 3 кл.Человек и общество.Правила безоп.жизни"</t>
  </si>
  <si>
    <t>Уч.пособие "Окружающий мир 3 кл.Человек и природа."</t>
  </si>
  <si>
    <t>Уч.пособие "Окружающий мир 4 кл. История России"</t>
  </si>
  <si>
    <t>Уч.пособие "Окружающий мир 4 кл.Человек и природа.Человек и общество."</t>
  </si>
  <si>
    <t>счет №226 от 19.09.2018</t>
  </si>
  <si>
    <t>система видеонаблюдния</t>
  </si>
  <si>
    <t>14,02,2018</t>
  </si>
  <si>
    <t>Экран универсальный Classic</t>
  </si>
  <si>
    <t>Электрорубанок</t>
  </si>
  <si>
    <t>Бревно гимнастическое 3м</t>
  </si>
  <si>
    <t>Бревно гимнастическое 5м</t>
  </si>
  <si>
    <t>Брусья</t>
  </si>
  <si>
    <t>17,01,1963</t>
  </si>
  <si>
    <t>Весы ВМЭН-150-50/100-Д 00/81</t>
  </si>
  <si>
    <t>Весы ВНЦ-2М</t>
  </si>
  <si>
    <t>20,11,2004</t>
  </si>
  <si>
    <t>Вешалка напольная на 60 крючков,разм 1700*1530*1730 мм</t>
  </si>
  <si>
    <t>Дверь входная 2250х1460</t>
  </si>
  <si>
    <t>31,08,2008</t>
  </si>
  <si>
    <t>Дверь входная 2250х1510</t>
  </si>
  <si>
    <t>Демонстрационный стол</t>
  </si>
  <si>
    <t>19,12,1980</t>
  </si>
  <si>
    <t>Доска аудиторская 7 шт</t>
  </si>
  <si>
    <t>09,10,1999</t>
  </si>
  <si>
    <t>Доска Д.А-32(з)</t>
  </si>
  <si>
    <t>Доска маг.мар.трехэлем"карта мира,РФ+компл.магн.</t>
  </si>
  <si>
    <t>Доска магн-марк."Шахматы-шашки+компл.темат.магнКМ12</t>
  </si>
  <si>
    <t>Дрель в сборе</t>
  </si>
  <si>
    <t>Жалюзи вертикальные</t>
  </si>
  <si>
    <t>23,10,2006</t>
  </si>
  <si>
    <t>Камера"Ультра-лайт"КБ-02"Я" ФП</t>
  </si>
  <si>
    <t>Качалка-балансир 2 шт</t>
  </si>
  <si>
    <t>31,12,2010</t>
  </si>
  <si>
    <t>Качели 2 секционные</t>
  </si>
  <si>
    <t>19,8</t>
  </si>
  <si>
    <t>5,5</t>
  </si>
  <si>
    <t>Компл.линеек для школьн.доски+доска крепежн.-5шт</t>
  </si>
  <si>
    <t>3,7</t>
  </si>
  <si>
    <t>7</t>
  </si>
  <si>
    <t>Конь гимнастический ( с креплениями)</t>
  </si>
  <si>
    <t>5</t>
  </si>
  <si>
    <t>Конь с ручками</t>
  </si>
  <si>
    <t>3,6</t>
  </si>
  <si>
    <t>Мат Сетенево</t>
  </si>
  <si>
    <t>1,4</t>
  </si>
  <si>
    <t>Маты гимнастические-1шт</t>
  </si>
  <si>
    <t>Машинка стиральная "Ока"</t>
  </si>
  <si>
    <t>3,8</t>
  </si>
  <si>
    <t xml:space="preserve">Игровая зона "Уголок мастера" </t>
  </si>
  <si>
    <t>Кипятильник электрический</t>
  </si>
  <si>
    <t>Ковровое покрытие Kasbar 106-Felt 4.0 16 кв.м.</t>
  </si>
  <si>
    <t>Ковровое покрытие Village 158-Felt 4.0 16 кв.м.</t>
  </si>
  <si>
    <t>Ковровое покрытие Village 158-Felt 4.0 24 кв.м.</t>
  </si>
  <si>
    <t>Ковровое покрытие Аргентина 103-Felt 3.0 12 кв.м.</t>
  </si>
  <si>
    <t>Ковровое покрытие Аргентина 103-Felt 3.0 15 кв.м.</t>
  </si>
  <si>
    <t>Ковровое покрытие Аргентина 103-Felt 3.0 18кв.м.</t>
  </si>
  <si>
    <t>Ковровое покрытие Городок 20-Felt 4.0 18,8 кв.м.</t>
  </si>
  <si>
    <t>Ковровое покрытие Городок 20-Felt 4.0 34,4 кв.м.</t>
  </si>
  <si>
    <t>10.12.2015</t>
  </si>
  <si>
    <t>Котел электрический пищеварочный</t>
  </si>
  <si>
    <t>10,12,2015</t>
  </si>
  <si>
    <t>МК №0154300015617000023-0136543-01 от 05.06.2017г.Постановление администрации Покровского района от 25.11.2019г. №1025</t>
  </si>
  <si>
    <t>МК №0154300015615000019-0136543-01 от 26.12.2015г. СГРП №809020 от 29.12.2015г.Постановление администрации Покровского района от 25.11.2019г. №1025</t>
  </si>
  <si>
    <t>МК №0154300015615000021-0136543-01 от 26.12.2015г. СГРП №809022 от 29.12.2015г.Постановление администрации Покровского района от 25.11.2019г. №1025</t>
  </si>
  <si>
    <t>МК от 26.12.2015г. № 0154300015615000021-0136543-01, СГРП №809021 от 29.12.2015г.Постановление администрации Покровского района от 25.11.2019г. №1025</t>
  </si>
  <si>
    <t>МК №0154300015616000007 от 02.11.2016г. Номер государственной регистрации права собственности №57-57/009/006/2016-1410/2 от 24.11.2016г.Постановление администрации Покровского района от 25.11.2019г. №1025</t>
  </si>
  <si>
    <t>МК №0154300015616000005-01365543-01 от 22.11.2016г., Номер государственной регистрации права собственности №57-57-/009-57/009/006/2016-1509/2 от 02.12.2016г.Постановление администрации Покровского района от 25.11.2019г. №1025</t>
  </si>
  <si>
    <t>МК №0154300015616000016 от 07.12.2016г. Номер государственной регистрации права собственности №57-57/009-57/009/006/2016-1606/4 от 26.12.2016г.Постановление администрации Покровского района от 25.11.2019г. №1025</t>
  </si>
  <si>
    <t>МК №0154300015616000015 от 07.12.2016г. Номер государственной регистрации права собственности №57-57/009-57/009/006/2016-869/2 от 26.12.2016г.Постановление администрации Покровского района от 25.11.2019г. №1025</t>
  </si>
  <si>
    <t>Котел пищеварочный КПЭ-60</t>
  </si>
  <si>
    <t>24,06,2002</t>
  </si>
  <si>
    <t>Кровать 3-х ярусная</t>
  </si>
  <si>
    <t>24,08,2002</t>
  </si>
  <si>
    <t>Машина стиральная Л-10</t>
  </si>
  <si>
    <t>23,05,2002</t>
  </si>
  <si>
    <t>Морозильная камера</t>
  </si>
  <si>
    <t>24,03,2004</t>
  </si>
  <si>
    <t>Плита электрическая ПЭЖ-4</t>
  </si>
  <si>
    <t>25,12,2012</t>
  </si>
  <si>
    <t>Скамейка</t>
  </si>
  <si>
    <t>Сковорода электрическая СЭСМ 02</t>
  </si>
  <si>
    <t>13,03,2002</t>
  </si>
  <si>
    <t>Стиральная машина Hotpoint-Ariston GVE</t>
  </si>
  <si>
    <t>29,01,2015</t>
  </si>
  <si>
    <t>Установка умягчения периодического действия</t>
  </si>
  <si>
    <t>Холодильник "Полис"</t>
  </si>
  <si>
    <t>18,02,1990</t>
  </si>
  <si>
    <t>Центрофуга прачечная ЛЦ-10</t>
  </si>
  <si>
    <t>14,09,1989</t>
  </si>
  <si>
    <t>25,07,2002</t>
  </si>
  <si>
    <t>Шкаф для книг</t>
  </si>
  <si>
    <t>22,08,2002</t>
  </si>
  <si>
    <t>Шкаф книжный</t>
  </si>
  <si>
    <t>14,01,1986</t>
  </si>
  <si>
    <t>Шкаф раздевальный</t>
  </si>
  <si>
    <t>Шкаф холодильный</t>
  </si>
  <si>
    <t>Экран на треноге</t>
  </si>
  <si>
    <t>04,12,2006</t>
  </si>
  <si>
    <t>Электромясорубка МИМ 300</t>
  </si>
  <si>
    <t>бензотриммер FORWARD FBC-452</t>
  </si>
  <si>
    <t>03,06,2016</t>
  </si>
  <si>
    <t>Договор закрепления муниципального имущества Покровского района на праве оперативного управления .от 06,03,2013</t>
  </si>
  <si>
    <t>МБДОУ "Дросковский сад</t>
  </si>
  <si>
    <t>воздухоочиститель Эликот Davoline 60П-290</t>
  </si>
  <si>
    <t>07,04,2016</t>
  </si>
  <si>
    <t>Стеллаж с сушилкой для посуды</t>
  </si>
  <si>
    <t>Стирально-отжимная машина</t>
  </si>
  <si>
    <t>Стол гладильный</t>
  </si>
  <si>
    <t>Стол для обработки мяса</t>
  </si>
  <si>
    <t>Стол для сбора остатков пищи</t>
  </si>
  <si>
    <t>Стол производственный 1200х700х78</t>
  </si>
  <si>
    <t>Игровое оборудование "Машинка"</t>
  </si>
  <si>
    <t>Игровое оборудование Горка "Зебра"</t>
  </si>
  <si>
    <t>Игровой комплекс 101.06.00</t>
  </si>
  <si>
    <t>Качели одинарные</t>
  </si>
  <si>
    <t>Песочница "Лодка"</t>
  </si>
  <si>
    <t>Спортивное оборудование 201.06.00</t>
  </si>
  <si>
    <t>Спортивный комплекс 201.01.00</t>
  </si>
  <si>
    <t>Спортивный комплекс 201.03.00</t>
  </si>
  <si>
    <t>Спортивный комплекс 201.04.00</t>
  </si>
  <si>
    <t>Спортивный комплекс 201.05.00</t>
  </si>
  <si>
    <t xml:space="preserve"> Принтер Canon i - Sensys LBP 6000</t>
  </si>
  <si>
    <t xml:space="preserve">Договор закрепления муниципального имущества Покровского района на праве оперативного управления </t>
  </si>
  <si>
    <t>МБОУ "ПМС"</t>
  </si>
  <si>
    <t xml:space="preserve">Водонагреватель ECOTRONIC H1-TE </t>
  </si>
  <si>
    <t>18,08,2013</t>
  </si>
  <si>
    <t>28,01,2005</t>
  </si>
  <si>
    <t>28,09,2005</t>
  </si>
  <si>
    <t>Принтер 3130</t>
  </si>
  <si>
    <t>Цветной телевизор</t>
  </si>
  <si>
    <t>14,12,2005</t>
  </si>
  <si>
    <t>Дидактический манеж</t>
  </si>
  <si>
    <t>Доска ДП-21</t>
  </si>
  <si>
    <t>13,10,2010</t>
  </si>
  <si>
    <t>Коврик со следочками</t>
  </si>
  <si>
    <t xml:space="preserve">Кресло -груша </t>
  </si>
  <si>
    <t>28,02,2013</t>
  </si>
  <si>
    <t>Мольберт М-21 б</t>
  </si>
  <si>
    <t>Мягкая мебель (дом тв)</t>
  </si>
  <si>
    <t>Сейф</t>
  </si>
  <si>
    <t>Строительный набор "Пряничный домик"</t>
  </si>
  <si>
    <t>Учебная литература</t>
  </si>
  <si>
    <t xml:space="preserve"> Телевизор Самсунг</t>
  </si>
  <si>
    <t>10,10,2016</t>
  </si>
  <si>
    <t>Договор закрепления муниципального имущества Покровского района на праве оперативного управления от  02,02,2011</t>
  </si>
  <si>
    <t>МБОУ "ДО Энергия"</t>
  </si>
  <si>
    <t>Автомагнитола</t>
  </si>
  <si>
    <t>10,02,2016</t>
  </si>
  <si>
    <t>Аппарат для нагревания и охлождения воды(куллер)</t>
  </si>
  <si>
    <t>25,08,2012</t>
  </si>
  <si>
    <t>25,07,2011</t>
  </si>
  <si>
    <t>Водонагреватель 100л</t>
  </si>
  <si>
    <t>Газоболонное оборудование</t>
  </si>
  <si>
    <t>30,06,2011</t>
  </si>
  <si>
    <t>Газонокасилка</t>
  </si>
  <si>
    <t>Газонокасилка "Мега"</t>
  </si>
  <si>
    <t>01,11,2010</t>
  </si>
  <si>
    <t>Газонокасилка СНАМР</t>
  </si>
  <si>
    <t>04,07,2008</t>
  </si>
  <si>
    <t>ДVД-магнитофон</t>
  </si>
  <si>
    <t>12,02,2016</t>
  </si>
  <si>
    <t>Домашний кинотеатр</t>
  </si>
  <si>
    <t>12,03,2005</t>
  </si>
  <si>
    <t>Инвертор сварочный</t>
  </si>
  <si>
    <t>11,06,2013</t>
  </si>
  <si>
    <t>Комплекс музыкальной аппаратуры</t>
  </si>
  <si>
    <t>12,09,2011</t>
  </si>
  <si>
    <t>Компьютер (дом тв.)</t>
  </si>
  <si>
    <t>Компьютер krafway</t>
  </si>
  <si>
    <t>01,02,2005</t>
  </si>
  <si>
    <t>Компьютер Samsung</t>
  </si>
  <si>
    <t>20,07,2013</t>
  </si>
  <si>
    <t>Компьютер Viewsonic</t>
  </si>
  <si>
    <t>22,02,2008</t>
  </si>
  <si>
    <t>Компьютер Самсунг</t>
  </si>
  <si>
    <t>13,05,2011</t>
  </si>
  <si>
    <t>Котел "Хопер 100"</t>
  </si>
  <si>
    <t>15,12,2010</t>
  </si>
  <si>
    <t>Котел "Хопер-100"</t>
  </si>
  <si>
    <t>Микросистема (музыкальный центр)</t>
  </si>
  <si>
    <t>19,07,2013</t>
  </si>
  <si>
    <t>Монитор 2</t>
  </si>
  <si>
    <t>10,02,2006</t>
  </si>
  <si>
    <t xml:space="preserve">Насос 1К 20-30 </t>
  </si>
  <si>
    <t>11,08,2012</t>
  </si>
  <si>
    <t>Насос 1К 20-30 с эл.двиг.</t>
  </si>
  <si>
    <t>Подстанция-250</t>
  </si>
  <si>
    <t>10,02,1996</t>
  </si>
  <si>
    <t>Принтер Canon 2</t>
  </si>
  <si>
    <t>Принтер Канон (дом тв.)</t>
  </si>
  <si>
    <t>принтер цветной</t>
  </si>
  <si>
    <t>22,11,2013</t>
  </si>
  <si>
    <t>Принтер(дом тв.)</t>
  </si>
  <si>
    <t>Сверильный станок</t>
  </si>
  <si>
    <t>10,02,2004</t>
  </si>
  <si>
    <t>12,10,2006</t>
  </si>
  <si>
    <t>10,02,2005</t>
  </si>
  <si>
    <t>Снегометатель</t>
  </si>
  <si>
    <t>28,10,2008</t>
  </si>
  <si>
    <t>10,10,2004</t>
  </si>
  <si>
    <t>Станок для заточки коньков</t>
  </si>
  <si>
    <t>08,07,2013</t>
  </si>
  <si>
    <t>Тахограф КАСБИ DT-2М СКЗИ с Модемом</t>
  </si>
  <si>
    <t>Теплообменник котла "Хопер-100"</t>
  </si>
  <si>
    <t>Фотоаппарат цифровой</t>
  </si>
  <si>
    <t>10,3</t>
  </si>
  <si>
    <t>Эльстер газоэлектроника Корректор ТС 220+КМЧ</t>
  </si>
  <si>
    <t>30,04,2014</t>
  </si>
  <si>
    <t>Беговая дорожка</t>
  </si>
  <si>
    <t>9,1</t>
  </si>
  <si>
    <t>15,05,2012</t>
  </si>
  <si>
    <t>Беговая дорожка электрич.</t>
  </si>
  <si>
    <t>18,06,2013</t>
  </si>
  <si>
    <t>Борцовский ковер</t>
  </si>
  <si>
    <t>35</t>
  </si>
  <si>
    <t>25,06,2010</t>
  </si>
  <si>
    <t>Велотренажер</t>
  </si>
  <si>
    <t>8,5</t>
  </si>
  <si>
    <t>06,06,2013</t>
  </si>
  <si>
    <t>Вибромассажер</t>
  </si>
  <si>
    <t>Вибротренажер</t>
  </si>
  <si>
    <t>18,1</t>
  </si>
  <si>
    <t>12,05,2004</t>
  </si>
  <si>
    <t>Комплекс тренировочный</t>
  </si>
  <si>
    <t>19,6</t>
  </si>
  <si>
    <t>10,10,1996</t>
  </si>
  <si>
    <t>33,1</t>
  </si>
  <si>
    <t>мат гимнастич.3</t>
  </si>
  <si>
    <t>мат гимнастический 2</t>
  </si>
  <si>
    <t>мат гимнастический 4</t>
  </si>
  <si>
    <t>мат гимнастический 5</t>
  </si>
  <si>
    <t>мат гимнастический 6</t>
  </si>
  <si>
    <t>7,6</t>
  </si>
  <si>
    <t>Набор мягких модульных форм</t>
  </si>
  <si>
    <t>9,3</t>
  </si>
  <si>
    <t>02,03,2006</t>
  </si>
  <si>
    <t>Палатка туристическая</t>
  </si>
  <si>
    <t>полка-вешалка 2</t>
  </si>
  <si>
    <t>8,9</t>
  </si>
  <si>
    <t>16,06,2013</t>
  </si>
  <si>
    <t>Полка-вешалка для одеж.</t>
  </si>
  <si>
    <t>Прибор для законов вращения движения</t>
  </si>
  <si>
    <t>Прибор для обнаружения дых.газообмена у растений</t>
  </si>
  <si>
    <t>Прибор по механике ПМДМ</t>
  </si>
  <si>
    <t>Пуф-кресло иск.кожа 140*100*70</t>
  </si>
  <si>
    <t>29,08,2013</t>
  </si>
  <si>
    <t>здание нежилое</t>
  </si>
  <si>
    <t>10</t>
  </si>
  <si>
    <t>Набор лабораторного оборудования "Оптические явления"</t>
  </si>
  <si>
    <t>Набор лабораторного оборудования "Химия"</t>
  </si>
  <si>
    <t>Набор лабораторного оборудования "Электрические явления""</t>
  </si>
  <si>
    <t>Набор по дифракции и интерференции</t>
  </si>
  <si>
    <t>Набор приборов и инструментов топографических</t>
  </si>
  <si>
    <t>Набор прозрачных геометрических тел</t>
  </si>
  <si>
    <t>Набор химической посуды для демонстрационных работ</t>
  </si>
  <si>
    <t>Набор химической посуды для лабораторных работ /15 штук /</t>
  </si>
  <si>
    <t>Насос вакуумный</t>
  </si>
  <si>
    <t>Основы грамматики английского языка</t>
  </si>
  <si>
    <t>Парта д/детей инвалидов (в т.ч.детей с ДЦП) с регулир.уровня</t>
  </si>
  <si>
    <t>09,11,2015</t>
  </si>
  <si>
    <t>Перекладина универсальная</t>
  </si>
  <si>
    <t>Плита электрическая</t>
  </si>
  <si>
    <t>Подтоварник /4 шт /</t>
  </si>
  <si>
    <t>Портреты русских писателей</t>
  </si>
  <si>
    <t>Прибор для демонстрации законов механики</t>
  </si>
  <si>
    <t>Орловская область, Покровский район, с.Дросково, ул.Советская,д.68</t>
  </si>
  <si>
    <t>площадь 97,1 кв.м.</t>
  </si>
  <si>
    <t>Здание МОУ "Беречковская начальная общеобразовательная школа"</t>
  </si>
  <si>
    <t>Орловская область, Покровский район, Дросковское с\п, д.Беречка</t>
  </si>
  <si>
    <t>площадь 44 кв.м.</t>
  </si>
  <si>
    <t>Здание МОУ Нижнекуначенская основная общеобразовательная школа"</t>
  </si>
  <si>
    <t>Орловская область, Покровский район, Ретинское с\п, д.Хаустово</t>
  </si>
  <si>
    <t>площадь 536,5 кв.м.</t>
  </si>
  <si>
    <t>Здание котельной МОУ Нижнекуначенская основная общеобразовательная школа"</t>
  </si>
  <si>
    <t>площадь 13,1 кв.м.</t>
  </si>
  <si>
    <t>Здание МОУ "Озерновская основная общеобразовательная школа"</t>
  </si>
  <si>
    <t>Орловская область, Покровский район, Моховское с\п, д.Озерное</t>
  </si>
  <si>
    <t>А\д по пер.Мира</t>
  </si>
  <si>
    <t>Орловская область, Покровский район, д. Тростниково</t>
  </si>
  <si>
    <t>протяженность,0,6 км, грунт</t>
  </si>
  <si>
    <t>А\д по пер. Александровский</t>
  </si>
  <si>
    <t>А\д по ул.Лазурная</t>
  </si>
  <si>
    <t>протяженность 2,3 км, грунт</t>
  </si>
  <si>
    <t>Орловская область, Покровский район, д.Чибисовка</t>
  </si>
  <si>
    <t>протяженность 1,9 км., а\бетон</t>
  </si>
  <si>
    <t>А\д по ул.им. А.И. Умникова</t>
  </si>
  <si>
    <t>Орловская область, Покровский район, д.Юрьево</t>
  </si>
  <si>
    <t>протяженность 2,6км, грунт</t>
  </si>
  <si>
    <t>А\д Балчик-Трудкис км 0+000 по км 3+400</t>
  </si>
  <si>
    <t>29,08,2006</t>
  </si>
  <si>
    <t>Сигнализатор СГГ 6М-П-10 клапан КЭК 9720 ДУ- 2040В</t>
  </si>
  <si>
    <t>31,05,2010</t>
  </si>
  <si>
    <t>Термопара 416005</t>
  </si>
  <si>
    <t>Газопровод среднего давления</t>
  </si>
  <si>
    <t>Орловская обл.пгт.Покровское, ул.50 лет Октября, рядом с д.4</t>
  </si>
  <si>
    <t>ГРПШ -400</t>
  </si>
  <si>
    <t>191, м. 57:18:00000000:796</t>
  </si>
  <si>
    <t>57:18:0070406:71</t>
  </si>
  <si>
    <t>МКУ Покровского района "Административно-хозяйственный центр"</t>
  </si>
  <si>
    <t>Братская могила советских воинов, погибших в 1943г</t>
  </si>
  <si>
    <t>Российская Федерация, Орловская область, Покровский р-н, д.Вязовое</t>
  </si>
  <si>
    <t>0,3</t>
  </si>
  <si>
    <t>20.03.2018</t>
  </si>
  <si>
    <t>Орловская область, Покровский район, Даниловское сельское поселение, д.Козловка, д.Менчиково</t>
  </si>
  <si>
    <t>протяженность 1627,0 метров</t>
  </si>
  <si>
    <t>Разрешение на ввод в эксплуатацию №RU 575213007-001-09</t>
  </si>
  <si>
    <t>1025700706613 от 10.11.2002 г.</t>
  </si>
  <si>
    <t>1145749004246 от 15.05.2014г.</t>
  </si>
  <si>
    <t>1025700706261 от 31.10.2002г.</t>
  </si>
  <si>
    <t>1025700706327 от 04.11.2002г.</t>
  </si>
  <si>
    <t>1025700706371 от 04.11.2002 г.</t>
  </si>
  <si>
    <t>1025700706272 от 31.10.2002 г.</t>
  </si>
  <si>
    <t>1025700706393 от 04.11.2002 г.</t>
  </si>
  <si>
    <t>1025700706514 от 06.11.2002 г.</t>
  </si>
  <si>
    <t>1025700706459 от 05.11.2002г.</t>
  </si>
  <si>
    <t>1025700706415 от 05.11.2002г.</t>
  </si>
  <si>
    <t>1025700706624 от 10.11.2002 г.</t>
  </si>
  <si>
    <t>1025700706250 от 31.10.2002 г.</t>
  </si>
  <si>
    <t>1025700706294 от 31.10.2002 г.</t>
  </si>
  <si>
    <t>1025700706305 от 31.10.2002 г.</t>
  </si>
  <si>
    <t>1025700706404от 05.11.2002 г.</t>
  </si>
  <si>
    <t>1025700706217 от 31.10.2002 г.</t>
  </si>
  <si>
    <t>1025700706162 от 28.10.2002г.</t>
  </si>
  <si>
    <t>Газовые сети для д.Озерное Покровского района Орловской области</t>
  </si>
  <si>
    <t>Источник постоянного и переменного напряжения (нац пр)</t>
  </si>
  <si>
    <t>к-т посуды для экспериментов  нац.пр</t>
  </si>
  <si>
    <t>к-т таблиц по Химии  нац.пр</t>
  </si>
  <si>
    <t>к-т электроснабжение  нац.пр</t>
  </si>
  <si>
    <t>канат для лазанья</t>
  </si>
  <si>
    <t>качалка -балансир 2шт</t>
  </si>
  <si>
    <t>качели №2</t>
  </si>
  <si>
    <t>качели №3</t>
  </si>
  <si>
    <t>КМЧ-СГ-ТК/220 для установки ТС 220</t>
  </si>
  <si>
    <t>06,12,2013</t>
  </si>
  <si>
    <t>комп динамич раздат пособ для нач шк по англ яз-средства обратно связи веера 2 в</t>
  </si>
  <si>
    <t>К-т динам.раздат.пособий со шн. д/нач.школы по матем..д/контр р-т(ш(2в по 8 шт.)</t>
  </si>
  <si>
    <t>К-т динам.раздат.пособий со шн. д/нач.школы по матем..д/контр р-т(ш(3в по 8 шт.)</t>
  </si>
  <si>
    <t>К-т динам.раздат.пособий со шнурком д/нач.школы по рус.яз.д/кон(2вида по 12 шт.)</t>
  </si>
  <si>
    <t>Комплект  мебели гр.4-6</t>
  </si>
  <si>
    <t>14,04,2016</t>
  </si>
  <si>
    <t>Договор закрепления муниципального имущества Покровского района на праве оперативного управления от 23,06,2010</t>
  </si>
  <si>
    <t>МБОУ "Топковская о/о школа"</t>
  </si>
  <si>
    <t>Видеоплеер</t>
  </si>
  <si>
    <t>01,01,1989</t>
  </si>
  <si>
    <t>23,12,2008</t>
  </si>
  <si>
    <t>Комбайн hp Laser Jet ProM 1132</t>
  </si>
  <si>
    <t>Компьютер  DNS office</t>
  </si>
  <si>
    <t>01,01,2012</t>
  </si>
  <si>
    <t>16,06,2001</t>
  </si>
  <si>
    <t>Котел универсальный</t>
  </si>
  <si>
    <t>01,01,1984</t>
  </si>
  <si>
    <t>Магнитофон "Сантиниус"</t>
  </si>
  <si>
    <t>Монитор Envision</t>
  </si>
  <si>
    <t>02,02,2003</t>
  </si>
  <si>
    <t>Мягкая мебель</t>
  </si>
  <si>
    <t>28,05,1995</t>
  </si>
  <si>
    <t>Пожарный резервуар</t>
  </si>
  <si>
    <t>12,08,1989</t>
  </si>
  <si>
    <t>26,07,2005</t>
  </si>
  <si>
    <t>Сигнализатор СОУ -1</t>
  </si>
  <si>
    <t>18,10,2010</t>
  </si>
  <si>
    <t>Сигнализатор СТГ-1-1</t>
  </si>
  <si>
    <t>22,10,2014</t>
  </si>
  <si>
    <t>Информационный стенд</t>
  </si>
  <si>
    <t xml:space="preserve">Информационный стенд </t>
  </si>
  <si>
    <t>10,03,1989</t>
  </si>
  <si>
    <t>Микроволновая печь</t>
  </si>
  <si>
    <t>12,01,2003</t>
  </si>
  <si>
    <t>Морозильная камера Бирюса Б-148LE</t>
  </si>
  <si>
    <t>03,11,2014</t>
  </si>
  <si>
    <t>Станок заточный школьный</t>
  </si>
  <si>
    <t>20,08,1990</t>
  </si>
  <si>
    <t>Станок настольный  фрезерный</t>
  </si>
  <si>
    <t>20,07,1967</t>
  </si>
  <si>
    <t>Станок по дереву</t>
  </si>
  <si>
    <t>20,12,1960</t>
  </si>
  <si>
    <t>Станок токарно-винтовой</t>
  </si>
  <si>
    <t>05,04,1965</t>
  </si>
  <si>
    <t>Стиральная машинка</t>
  </si>
  <si>
    <t>01,01,2000</t>
  </si>
  <si>
    <t>Орловская область, Покровский район,д. Мухортово</t>
  </si>
  <si>
    <t>протяженность 1,3 км, грунт</t>
  </si>
  <si>
    <t>А\д по д.Некрасово</t>
  </si>
  <si>
    <t>Орловская область, Покровский район, д.Некрасово</t>
  </si>
  <si>
    <t>А\д по ул.Пригородная</t>
  </si>
  <si>
    <t>здание школы</t>
  </si>
  <si>
    <t>п.Покровское,ул.Заводская, д.6 57:18:0070412:27</t>
  </si>
  <si>
    <t>5753,9 м2</t>
  </si>
  <si>
    <t>03.03.2014г.</t>
  </si>
  <si>
    <t xml:space="preserve"> Свидетельство о государственной регистрации права 57-АБ 563456Договор закрепления муниципального имущества Покровского района на праве оперативного управления от 03.09.2010г.</t>
  </si>
  <si>
    <t>МБОУ Покровский лицей</t>
  </si>
  <si>
    <t>котельная №1</t>
  </si>
  <si>
    <t xml:space="preserve">п.Покровское,ул.Заводская, д.6 </t>
  </si>
  <si>
    <t>Договор закрепления муниципального имущества Покровского района на праве оперативного управления от 03.09.2010г.</t>
  </si>
  <si>
    <t>наружный туалет</t>
  </si>
  <si>
    <t>овощехранилище</t>
  </si>
  <si>
    <t>благоустройство территории</t>
  </si>
  <si>
    <t>вертикальная планировка</t>
  </si>
  <si>
    <t>воздушная ЛЭП</t>
  </si>
  <si>
    <t>дымовая труба</t>
  </si>
  <si>
    <t>проезды вне площадки</t>
  </si>
  <si>
    <t>п.Покровское,ул.Заводская, д.6</t>
  </si>
  <si>
    <t>проезды по площадке</t>
  </si>
  <si>
    <t>сети канализации</t>
  </si>
  <si>
    <t>трансформаторная подстанция</t>
  </si>
  <si>
    <t>сети теплофикации</t>
  </si>
  <si>
    <t>наружное освещение</t>
  </si>
  <si>
    <t>площадка для мусора</t>
  </si>
  <si>
    <t>пожарный резервуар</t>
  </si>
  <si>
    <t>сети водоснабжения</t>
  </si>
  <si>
    <t>сети водоснабжения наружные</t>
  </si>
  <si>
    <t>сети газификации</t>
  </si>
  <si>
    <t>сети телефонизации</t>
  </si>
  <si>
    <t>спортивная площадка</t>
  </si>
  <si>
    <t>п.Покровское,ул.Заводская, д.6 ,</t>
  </si>
  <si>
    <t>сети радиофикации</t>
  </si>
  <si>
    <t>п.Покровское, ул.Советская, д.16</t>
  </si>
  <si>
    <t>МБОУ Покровская СОШ</t>
  </si>
  <si>
    <t>здание интерната</t>
  </si>
  <si>
    <t>п.Покровское, ул.Советская, д.16 57:18:0070108:6</t>
  </si>
  <si>
    <t>2-этажное, 1683 м2</t>
  </si>
  <si>
    <t>25,02,2011</t>
  </si>
  <si>
    <t>МБОУ "Вепринецкая о/о школа"</t>
  </si>
  <si>
    <t>01,06,2000</t>
  </si>
  <si>
    <t>01,03,2000</t>
  </si>
  <si>
    <t>Принтер Samsung SL-М 2070</t>
  </si>
  <si>
    <t>01,12,2014</t>
  </si>
  <si>
    <t>сигнализатор газа Кенарь GD100-CN</t>
  </si>
  <si>
    <t>Телевизор Рубин</t>
  </si>
  <si>
    <t>Экран настенный</t>
  </si>
  <si>
    <t>24,10,2015</t>
  </si>
  <si>
    <t>23,12,2010</t>
  </si>
  <si>
    <t>Спортивный комплекс</t>
  </si>
  <si>
    <t>Холодильник Ока</t>
  </si>
  <si>
    <t>31,03,1985</t>
  </si>
  <si>
    <t>Холодильник Смоленск</t>
  </si>
  <si>
    <t>23,09,2010</t>
  </si>
  <si>
    <t>агрегат 1К20/30 АИР100S2 4кВт</t>
  </si>
  <si>
    <t>13,12,2016</t>
  </si>
  <si>
    <t>Договор закрепления муниципального имущества Покровского района на праве оперативного управления от 01,07,2010</t>
  </si>
  <si>
    <t>МБОУ "Березовская средняя школа"</t>
  </si>
  <si>
    <t>Аппарат копировальный Canon</t>
  </si>
  <si>
    <t>31,07,2008</t>
  </si>
  <si>
    <t>31,08,2003</t>
  </si>
  <si>
    <t>Видеокамера Soni</t>
  </si>
  <si>
    <t>Орловская область, Покровский район,д.Вязоватое</t>
  </si>
  <si>
    <t>Орловская область, Покровский район, Даниловское сельское поселение,д. Вторая Васильевка</t>
  </si>
  <si>
    <t>Видеомагнитофон "Део"</t>
  </si>
  <si>
    <t>01,02,2010</t>
  </si>
  <si>
    <t>30,09,2009</t>
  </si>
  <si>
    <t>Компьютер Athlon</t>
  </si>
  <si>
    <t>В-Сосенское с.п. д.Верхососенье Первая Середина57:18:00000000:702</t>
  </si>
  <si>
    <t>водонапорная башня</t>
  </si>
  <si>
    <t>скважина</t>
  </si>
  <si>
    <t>Верхнежерновское с.п. д.Вепринец  57:250:010071:220</t>
  </si>
  <si>
    <t>29,09,2012</t>
  </si>
  <si>
    <t>Диапроектор Летти</t>
  </si>
  <si>
    <t>01,4,1963</t>
  </si>
  <si>
    <t>Дисковый магнитофон Panasonik</t>
  </si>
  <si>
    <t>28,11,2008</t>
  </si>
  <si>
    <t>Доска ДК-32 з</t>
  </si>
  <si>
    <t>22,12,2012</t>
  </si>
  <si>
    <t>Доска ДК-32з</t>
  </si>
  <si>
    <t>доска дк-32з</t>
  </si>
  <si>
    <t>Доска интерактивная Hitachi FX-77 WD</t>
  </si>
  <si>
    <t>Измерительный комплекс СГ-ТК-д-40</t>
  </si>
  <si>
    <t>30,07,2014</t>
  </si>
  <si>
    <t>кабинет для начальной школы</t>
  </si>
  <si>
    <t>30,09,2016</t>
  </si>
  <si>
    <t>накладная №15 от 07,11,2017</t>
  </si>
  <si>
    <t>накладная №7 от 21,04,2017</t>
  </si>
  <si>
    <t xml:space="preserve">Компьютер спонсор-й
</t>
  </si>
  <si>
    <t>накладная №9 от 21,04,2017</t>
  </si>
  <si>
    <t>агрегат 1К8/18 АИР80А2 1,5 кВт</t>
  </si>
  <si>
    <t>20,12,2017</t>
  </si>
  <si>
    <t>накладная №3211 от 20,12,2017</t>
  </si>
  <si>
    <t>накладная №8 от 21,04,2017</t>
  </si>
  <si>
    <t>электическая плита Flama FE 1403 W</t>
  </si>
  <si>
    <t>27,06,2017</t>
  </si>
  <si>
    <t>накладная №9 от 27,06,2017</t>
  </si>
  <si>
    <t>музыкальный центр LG 5360K</t>
  </si>
  <si>
    <t>накладная №37 от 15,06,2017</t>
  </si>
  <si>
    <t xml:space="preserve">стол разделочный СР-2
</t>
  </si>
  <si>
    <t>Верхнежерновское с.п.. Д.Трубицино 57:250:010071250</t>
  </si>
  <si>
    <t>Журавецкое с.п. д.Протасово 57:250:002010046:230</t>
  </si>
  <si>
    <t>Журавецкое с.п. д.Протасово 57:250:002010046:240</t>
  </si>
  <si>
    <t>Журавецкое с.п. с.Успенское, Шахов Бугор</t>
  </si>
  <si>
    <t>Журавецкое с.п.д.Большегорье 57:250:002:010046:250</t>
  </si>
  <si>
    <t>Журавецкое с.п. д.Журавец 57:250:002:010046:280</t>
  </si>
  <si>
    <t>Журавецкое с.п. с.Успенское, около базы 57:250:002010046:281</t>
  </si>
  <si>
    <t>Скважина</t>
  </si>
  <si>
    <t>17,7</t>
  </si>
  <si>
    <t>14,03,2017</t>
  </si>
  <si>
    <t>накладная №117 от 14,03,2017</t>
  </si>
  <si>
    <t>триммер 128R 9527157-58</t>
  </si>
  <si>
    <t>27</t>
  </si>
  <si>
    <t>накладная №57 от 14,03,2017</t>
  </si>
  <si>
    <t>бензопила MS 180 40 см 1130-200-0461</t>
  </si>
  <si>
    <t>спортивный насос электрический</t>
  </si>
  <si>
    <t>27,03,2017</t>
  </si>
  <si>
    <t>сигнализатор загазованности СГГ 6м</t>
  </si>
  <si>
    <t>18,08,2017</t>
  </si>
  <si>
    <t>накладная №358 от 18,08,2017</t>
  </si>
  <si>
    <t>накладная №11 от 21,04,2017</t>
  </si>
  <si>
    <t>Принтер Ерson Stylus L132 C11CE58403</t>
  </si>
  <si>
    <t>06,09,2017</t>
  </si>
  <si>
    <t>накладная №1160 от 06,09,2017</t>
  </si>
  <si>
    <t xml:space="preserve">Видеокамера
</t>
  </si>
  <si>
    <t>плита электрическая ПЭ-0,48Н</t>
  </si>
  <si>
    <t>40</t>
  </si>
  <si>
    <t>накладная №131 от 15,06,2017</t>
  </si>
  <si>
    <t>сигнализатор СГГ-6М 2017г.</t>
  </si>
  <si>
    <t>20,09,2017</t>
  </si>
  <si>
    <t>накладная №0005-0007549 от 20,09,2017</t>
  </si>
  <si>
    <t>Ишма 100 У</t>
  </si>
  <si>
    <t>79</t>
  </si>
  <si>
    <t>29,11,2017</t>
  </si>
  <si>
    <t>накладная №64 от 29,11,207</t>
  </si>
  <si>
    <t xml:space="preserve">Проектор View Sonic PjD5234L
</t>
  </si>
  <si>
    <t>накладная №10 от 21,04,2017</t>
  </si>
  <si>
    <t>10,04,2017</t>
  </si>
  <si>
    <t>накладная №60 от 10,04,2017</t>
  </si>
  <si>
    <t>Орловская область, Покровский район, д.Переведеновка</t>
  </si>
  <si>
    <t>протяженность 0,8 км, грунт</t>
  </si>
  <si>
    <t>А\д по ул.Московская</t>
  </si>
  <si>
    <t>протяженность 1,8 км, грунт</t>
  </si>
  <si>
    <t>А\д по пер.Каменский</t>
  </si>
  <si>
    <t>А\д по ул.Святой источник</t>
  </si>
  <si>
    <t>А\д по ул.Барская</t>
  </si>
  <si>
    <t>Орловская область, Покровский район, п.Роща</t>
  </si>
  <si>
    <t>протяженность 0,5 км. Грунт</t>
  </si>
  <si>
    <t>А\д Федоровка-Алексеевка-Тростниково с км 0+000 по км 2+600</t>
  </si>
  <si>
    <t>Орловская область Покровский район Владимировское сельское поселение</t>
  </si>
  <si>
    <t>протяженность 2,198 км  а/бетон</t>
  </si>
  <si>
    <t>А\д Тростниково-Юрьево с км 0+000 по км 2+900</t>
  </si>
  <si>
    <t>Орловская область, Покровский район, Владимировское сельское поселение</t>
  </si>
  <si>
    <t>протяженность 2,9 км , а\бетон</t>
  </si>
  <si>
    <t>А\д Федоровка-Погудаевка с 0+000 по 5+100</t>
  </si>
  <si>
    <t>протяженность 5,244, а\бетон</t>
  </si>
  <si>
    <t>Стенд-лента"Алфавит"(Иностранный язык)4500*450</t>
  </si>
  <si>
    <t>Таблицы демонстрационные "Русский язык.Синтаксис. 5-11 кл." / 19 таблиц /</t>
  </si>
  <si>
    <t>Таблицы демонстрационные "Русский язык.Частицы и междометия " / 7 таблиц /</t>
  </si>
  <si>
    <t>Табло электронное</t>
  </si>
  <si>
    <t>Тарелка вакуумная</t>
  </si>
  <si>
    <t>Тележка для подносов /2 шт /</t>
  </si>
  <si>
    <t>Теллурий /Модель Солнце-Земля-Луна /</t>
  </si>
  <si>
    <t>Термометр электронный</t>
  </si>
  <si>
    <t>Трансформатор универсальный</t>
  </si>
  <si>
    <t>Тумба под мойку /32 шт /</t>
  </si>
  <si>
    <t>15,08,2005</t>
  </si>
  <si>
    <t>Универсальная кухонная машина,УКМ-0,6</t>
  </si>
  <si>
    <t>Универсальный тренажер</t>
  </si>
  <si>
    <t>Учебный набор "Мир Левентука" (77 эксперим.7 шт.)</t>
  </si>
  <si>
    <t>Учебный набор "Мир Левентука" (77 эксперим.8 шт.)</t>
  </si>
  <si>
    <t>Холодильник</t>
  </si>
  <si>
    <t>Холодильник /3 шт /</t>
  </si>
  <si>
    <t>Холодильник Атлант 6023-031</t>
  </si>
  <si>
    <t>Шкаф вытяжной /2 шт /</t>
  </si>
  <si>
    <t>Шкаф для белья /4 шт /</t>
  </si>
  <si>
    <t>протяженность 1,02км, щебень</t>
  </si>
  <si>
    <t>А\д по ул.Дубовецкая</t>
  </si>
  <si>
    <t>Орловская область, Покровский район,д.Озерное</t>
  </si>
  <si>
    <t>Орловская область, Покровский район, Журавецкое с\п, с. Успенское 57:18:0170101:55</t>
  </si>
  <si>
    <t>категория земель: не установлена, разрешенное использование под постройку Успенского ФОКА, площадь 9900 кв.м.  57:18:0170101:93</t>
  </si>
  <si>
    <t>Свидетельство о государственной регистрации права от 18.04.2016г. 57-57/009-57/009/002/2016-283/1</t>
  </si>
  <si>
    <t>Орловская область, Покровский р-н, пгт.Покровское</t>
  </si>
  <si>
    <t>Acer Extensa EX 2519-C7DW NX.EFAER.039 Cel N3060/4/4500/WiFi/BT/Win10 (ноутбук)</t>
  </si>
  <si>
    <t>30,06,2017</t>
  </si>
  <si>
    <t>накл.№697от 30,06,17</t>
  </si>
  <si>
    <t>плита газовая белая со щитком</t>
  </si>
  <si>
    <t>09,10,2017</t>
  </si>
  <si>
    <t>категория земель: земли населенных пунктов, разрешенное использование: для обслуживания здания и территории школы, площадь 11000 кв.м. 57:18:0910101:32</t>
  </si>
  <si>
    <t>Свидетельство о государственной регистрации права от 21.04.2016г. 57-57/009-57/009/002/2016-297/1</t>
  </si>
  <si>
    <t>Орловская область, Покровский район, Даниловское с\п,д.Вязовое , Литера А, 57:18:0920101:22</t>
  </si>
  <si>
    <t>Свидетельство о государственной регистрации права от 11.01.2006г. 57АА 362162</t>
  </si>
  <si>
    <t>Свидетельство о государственной регистрации права от 10.02.2006г. 57АА 362251</t>
  </si>
  <si>
    <t>30.12.2005г</t>
  </si>
  <si>
    <t>Свидетельство о государственной регистрации права от 30.12.2005г. 57АА 362158</t>
  </si>
  <si>
    <t>Орловская область, Покровский район, д.тимирязево</t>
  </si>
  <si>
    <t>Орловская область, Покровский район, д.Тимирязево</t>
  </si>
  <si>
    <t>протяженность 1,6 км, грунт</t>
  </si>
  <si>
    <t>А\д по ул.Кольцевая</t>
  </si>
  <si>
    <t>Орловская область, Покровский район,д.Троицкое</t>
  </si>
  <si>
    <t>А\д по ул.Поселковая</t>
  </si>
  <si>
    <t>05.11.2009г.</t>
  </si>
  <si>
    <t>Разрешение на ввод объекта в эксплуатацию №RU 57521000-002-07</t>
  </si>
  <si>
    <t>Газопровод низкого давления в д.Васютино Покровского района Орловской области</t>
  </si>
  <si>
    <t>МБОУ "Моховская СОШ"</t>
  </si>
  <si>
    <t>орловская область, Покровский район,с.Дросково</t>
  </si>
  <si>
    <t>протяженность 2,7 км, а\бетон</t>
  </si>
  <si>
    <t>Покровский р-н, д.Вязоватое год вввода в эксплуатацию 1990 инв.номер. 54:250:002:010149620</t>
  </si>
  <si>
    <t>10.12.2019г.</t>
  </si>
  <si>
    <t>Орловская область, Покровский район, д.Журавец</t>
  </si>
  <si>
    <t>А\д по ул.Запрудная</t>
  </si>
  <si>
    <t>Орловская область, Покровский район,д.Журавец</t>
  </si>
  <si>
    <t>протяженность 1,9 км, щеб\грунт</t>
  </si>
  <si>
    <t>протяженность 1,4ки, щебень</t>
  </si>
  <si>
    <t>А\д по ул.Мира</t>
  </si>
  <si>
    <t>Орловская область, Покровский район,д.Протасово</t>
  </si>
  <si>
    <t>Орловская область, Покровский район, д.Протасово</t>
  </si>
  <si>
    <t>протяженность 0,4 км</t>
  </si>
  <si>
    <t xml:space="preserve">Автомобиль ГАЗ 32213 </t>
  </si>
  <si>
    <t>МБОУ ДОД Центр дополнительного образования "Энергия"</t>
  </si>
  <si>
    <t>Орловская область, Покровский район,, п.Покровское, ул.Заводская, д.6</t>
  </si>
  <si>
    <t>Орловская область, Покровский район,, п.Покровское, ул.Советская, д.16</t>
  </si>
  <si>
    <t>Орловская область, Покровский район, с.Дросково, ул.Садовая, д.3</t>
  </si>
  <si>
    <t>Орловская область, Покровский район, с.Трудки, ул.Школьная,д.1</t>
  </si>
  <si>
    <t>Кабинет информатики</t>
  </si>
  <si>
    <t>10,10,2001</t>
  </si>
  <si>
    <t>кабинет истории</t>
  </si>
  <si>
    <t>Кабинет физики 2</t>
  </si>
  <si>
    <t>20,06,2007</t>
  </si>
  <si>
    <t>Кабинет химии</t>
  </si>
  <si>
    <t>Капировальный аппарат</t>
  </si>
  <si>
    <t>03,02,2001</t>
  </si>
  <si>
    <t>Карусель</t>
  </si>
  <si>
    <t>Качалка</t>
  </si>
  <si>
    <t>Качалка-балансир</t>
  </si>
  <si>
    <t>Качели двухпролетные</t>
  </si>
  <si>
    <t>комплект дистанционного обучения</t>
  </si>
  <si>
    <t>комплект учебного оборудования для кабинета биологии</t>
  </si>
  <si>
    <t>Компьютер 2007</t>
  </si>
  <si>
    <t>31,12,2007</t>
  </si>
  <si>
    <t>Компьютер в сборе</t>
  </si>
  <si>
    <t>01,12,2006</t>
  </si>
  <si>
    <t>Компьютер в сборе INPAQ</t>
  </si>
  <si>
    <t>06,11,2008</t>
  </si>
  <si>
    <t>19,9</t>
  </si>
  <si>
    <t>Компьютер ПЭВМ Nix X5002B AMD A6 3650/4GB/2GB</t>
  </si>
  <si>
    <t>21,4</t>
  </si>
  <si>
    <t>07,12,2012</t>
  </si>
  <si>
    <t>Компьютер Сетенево</t>
  </si>
  <si>
    <t>Копир.Canon FC-128</t>
  </si>
  <si>
    <t>13,08,2008</t>
  </si>
  <si>
    <t>Котел ИШМА 100 ES</t>
  </si>
  <si>
    <t>23,07,2012</t>
  </si>
  <si>
    <t>Котел ИШМА-100 У2</t>
  </si>
  <si>
    <t>28,02,2011</t>
  </si>
  <si>
    <t>01,04,2011</t>
  </si>
  <si>
    <t>Купол со стойкой для песочницы</t>
  </si>
  <si>
    <t>КЭФ-10-3</t>
  </si>
  <si>
    <t>01,03,1984</t>
  </si>
  <si>
    <t>Лектор-600</t>
  </si>
  <si>
    <t>11,03,1980</t>
  </si>
  <si>
    <t>Свидетельство о государственной регистрации права 57-АБ №088794 от 21.02.2011.Договор закрепления муниципального имущества Покровского района на праве оперативного управления от 03.09.2010г.</t>
  </si>
  <si>
    <t>п.Покровское, ул.Советская, д.16 54:25:0070106:35</t>
  </si>
  <si>
    <t>3-этажное 2366,4 м2</t>
  </si>
  <si>
    <t>Свидетельство о государственной регистрации права  от 03.03.2010г. 57-АА №930629 от 03.03.2010Договор закрепления муниципального имущества Покровского района на праве оперативного управления от 03.09.2010г.</t>
  </si>
  <si>
    <t>кирпичная уборная</t>
  </si>
  <si>
    <t>котельная ПВКМ 0,5 КПА</t>
  </si>
  <si>
    <t>1-этажное 19,6</t>
  </si>
  <si>
    <t>Свидетельство о государственной регистрации права  57-АБ №088627 от 27.01.2011гДоговор закрепления муниципального имущества Покровского района на праве оперативного управления от 03.09.2010г.</t>
  </si>
  <si>
    <t>подвал</t>
  </si>
  <si>
    <t>подвал каменный</t>
  </si>
  <si>
    <t>сарай из ЦСП</t>
  </si>
  <si>
    <t>сарай кирпичный</t>
  </si>
  <si>
    <t>спортиваный корпус</t>
  </si>
  <si>
    <t>столовая</t>
  </si>
  <si>
    <t>туалет</t>
  </si>
  <si>
    <t>сарай</t>
  </si>
  <si>
    <t>Орловская область, Покровский район, д.Нижний Кунач</t>
  </si>
  <si>
    <t xml:space="preserve">Договор закрепления муниципального имущества Покровского района на праве оперативного управления от 24.07.2012г. </t>
  </si>
  <si>
    <t>внешняя водопроводная сеть</t>
  </si>
  <si>
    <t>внешняя тепловая сеть</t>
  </si>
  <si>
    <t>забор</t>
  </si>
  <si>
    <t>теплотрасса</t>
  </si>
  <si>
    <t>газорегулятроный пункт шкафной ГРПШ 400</t>
  </si>
  <si>
    <t>котельная</t>
  </si>
  <si>
    <t>с.Дросково, ул.Садовая,д.3 57:18:1360101:63</t>
  </si>
  <si>
    <t>2-этажное, 1010,2 м2</t>
  </si>
  <si>
    <t>Свидетельство о государственной регистрации права 57-АБ №378748</t>
  </si>
  <si>
    <t>МБОУ Дросковская СОШ</t>
  </si>
  <si>
    <t>здание котельной</t>
  </si>
  <si>
    <t>с.Дросково, ул.Садовая, д.3</t>
  </si>
  <si>
    <t>1-этажное, 14,2 м2</t>
  </si>
  <si>
    <t>Свидетельство о государственной регистрации права 57-АБ №088207</t>
  </si>
  <si>
    <t>здание спортивного комплекса "Надежда"</t>
  </si>
  <si>
    <t>здание туалета</t>
  </si>
  <si>
    <t>с.Дросково, ул.Садовая, д.3 57:18:1380101:204</t>
  </si>
  <si>
    <t>2-этажное 1916,1 м2</t>
  </si>
  <si>
    <t>Свидетельство о государственной регистрации права 57-АБ №088105</t>
  </si>
  <si>
    <t>корпус спортивный</t>
  </si>
  <si>
    <t>мастерская</t>
  </si>
  <si>
    <t>здание сетевской школы</t>
  </si>
  <si>
    <t>1-этажное</t>
  </si>
  <si>
    <t>Оборудование газовой котельной</t>
  </si>
  <si>
    <t>16,11,2007</t>
  </si>
  <si>
    <t>Оборудование для водопровода (насос)</t>
  </si>
  <si>
    <t>28,08,2008</t>
  </si>
  <si>
    <t>Принтер "Canon-320"</t>
  </si>
  <si>
    <t>02,06,2004</t>
  </si>
  <si>
    <t>Принтер "Canon" 2BP-290</t>
  </si>
  <si>
    <t>Разрешение на ввод объекта в эксплуатацию № RU 57521313-003-09</t>
  </si>
  <si>
    <t>Орловская область, Покровский район, Моховское сельское поселение, д.Озерное</t>
  </si>
  <si>
    <t>протяженность 600,0 метров</t>
  </si>
  <si>
    <t>23.08.2010г.</t>
  </si>
  <si>
    <t>Разрешение на ввод объекта в эксплуатацию №RU 57521311-003-10</t>
  </si>
  <si>
    <t>АВТОДОРОГИ</t>
  </si>
  <si>
    <t>А\д Орел-Тамбов-Березовка-Раевка с км 0+000 по км 1+200</t>
  </si>
  <si>
    <t>Орловская область , Покровский район, Березовское сельское поселение</t>
  </si>
  <si>
    <t>протяженность 1,2 км , грунт</t>
  </si>
  <si>
    <t>Постановление администрации Покровского района №328 от 14 ноября 2014г.</t>
  </si>
  <si>
    <t>А\д Орел-Тамбов-Теряевский карьер-Гремячье с км 0+000 по км 2+700</t>
  </si>
  <si>
    <t>Орловская область, Покровский район, Березовское сельское поселение</t>
  </si>
  <si>
    <t>протяженность 2,7 км , щебень</t>
  </si>
  <si>
    <t>А\д по им. С.В.Руднева</t>
  </si>
  <si>
    <t>Орловская область, Покровский район, с.Березовка</t>
  </si>
  <si>
    <t>Орловская область, Покровский район, д.Одинцовка</t>
  </si>
  <si>
    <t>протяженность 0,81 км. Щебень</t>
  </si>
  <si>
    <t>Орловская область, Покровский район, Вернежерновское сельское поселение</t>
  </si>
  <si>
    <t>набор туристический (стол, стулья)</t>
  </si>
  <si>
    <t>5,9</t>
  </si>
  <si>
    <t>Насос КМ 65-50-160</t>
  </si>
  <si>
    <t>палатка туристическая 3-х местная</t>
  </si>
  <si>
    <t>7,7</t>
  </si>
  <si>
    <t>Плита ПЭ 051</t>
  </si>
  <si>
    <t>17,2</t>
  </si>
  <si>
    <t>ПМЛ 2100 пускатель</t>
  </si>
  <si>
    <t>16,2</t>
  </si>
  <si>
    <t>Прибор для изучения газ.законов</t>
  </si>
  <si>
    <t>Прилавок витрина</t>
  </si>
  <si>
    <t>27,6</t>
  </si>
  <si>
    <t>8,2</t>
  </si>
  <si>
    <t>сетка волейбольная (черная)</t>
  </si>
  <si>
    <t>скамья спортивная ИМ-7/1</t>
  </si>
  <si>
    <t>9,4</t>
  </si>
  <si>
    <t>Спортивный инвентарь</t>
  </si>
  <si>
    <t>Стенка БД-1</t>
  </si>
  <si>
    <t>стенка шведская металлическая с турником</t>
  </si>
  <si>
    <t>8,4</t>
  </si>
  <si>
    <t>стол теннисный</t>
  </si>
  <si>
    <t>20,5</t>
  </si>
  <si>
    <t>стол учителя</t>
  </si>
  <si>
    <t>13,9</t>
  </si>
  <si>
    <t>стул п/мягкий</t>
  </si>
  <si>
    <t>стул ученический</t>
  </si>
  <si>
    <t>38,4</t>
  </si>
  <si>
    <t>32,6</t>
  </si>
  <si>
    <t>теннисный стол</t>
  </si>
  <si>
    <t>26,2</t>
  </si>
  <si>
    <t>тренажер брусья навесные</t>
  </si>
  <si>
    <t>тренажер Т-115</t>
  </si>
  <si>
    <t>тренажер Т-117</t>
  </si>
  <si>
    <t>27,4</t>
  </si>
  <si>
    <t>тренажер Т-160</t>
  </si>
  <si>
    <t>33,9</t>
  </si>
  <si>
    <t>тренажер Т-61</t>
  </si>
  <si>
    <t>тренажер Т-61/1</t>
  </si>
  <si>
    <t>28,6</t>
  </si>
  <si>
    <t>шатер туристический</t>
  </si>
  <si>
    <t>Шкаф для наглядных пособий полуоткрытый</t>
  </si>
  <si>
    <t>25</t>
  </si>
  <si>
    <t>щиты</t>
  </si>
  <si>
    <t>5,8</t>
  </si>
  <si>
    <t>Электрическая плита</t>
  </si>
  <si>
    <t>Электрическая таблица растворов</t>
  </si>
  <si>
    <t>19</t>
  </si>
  <si>
    <t>77,1</t>
  </si>
  <si>
    <t>ViewSonik Projector PJD5153</t>
  </si>
  <si>
    <t>02,07,2015</t>
  </si>
  <si>
    <t>Договор закрепления муниципального имущества Покровского района на праве оперативного управления от 19,08,2009</t>
  </si>
  <si>
    <t>17.11.2011г.</t>
  </si>
  <si>
    <t>Договор закрепления муниципального имущества Покровского района на праве оперативного управления от 17.11.2011г.</t>
  </si>
  <si>
    <t>Учебно-наглядное пособие "Противодействие терроризма"</t>
  </si>
  <si>
    <t>Водонагреватель ЭВН Н-о 30 л</t>
  </si>
  <si>
    <t>04,06,2008</t>
  </si>
  <si>
    <t>Стенка</t>
  </si>
  <si>
    <t>01,06,1989</t>
  </si>
  <si>
    <t>20,07,1991</t>
  </si>
  <si>
    <t>категория земель: земли населенных пунктов, разрешенное использование: для обслуживания территории школы, площадью 25013 кв.м. 57:18:0330101:53</t>
  </si>
  <si>
    <t>21.04.2016г.</t>
  </si>
  <si>
    <t>Свидетельство о государственной регистрации права от 21.04.2016г. 57-57/009-57/009/002/2016-296/1</t>
  </si>
  <si>
    <t>11.01.2006г.</t>
  </si>
  <si>
    <t>Свидетельство о государственной регистрации права от 11.01.2006г. 57АА 362161</t>
  </si>
  <si>
    <t>Орловская область, Покровский район, даниловское сельское поселение, д. Малая Казинка, ул.Центральная, д.16 А</t>
  </si>
  <si>
    <t>Насосный агрегат</t>
  </si>
  <si>
    <t>22,09,2008</t>
  </si>
  <si>
    <t>23,05,2003</t>
  </si>
  <si>
    <t>Системный блок №7 AMD-Athll-4Gb/OnBoard-SVGA/HDD500Tb/LAN</t>
  </si>
  <si>
    <t>Универсальная кухонная машина ( с насадками)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</si>
  <si>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57-57/009-57/009/006/2016-139/2</t>
  </si>
  <si>
    <t>Орловская область, Покровский район, д.Варварино</t>
  </si>
  <si>
    <t>Орловская область, Покровский район, д.Зеновьево</t>
  </si>
  <si>
    <t>Орловская область, Покровский район,д.Зеновьево</t>
  </si>
  <si>
    <t>Орловская область, Покровский район, д.Петровка</t>
  </si>
  <si>
    <t>Орловская область, Покровский район,д.Петровка</t>
  </si>
  <si>
    <t>протяженность 0,3км, грунт</t>
  </si>
  <si>
    <t>А\д по ул.Волынкина</t>
  </si>
  <si>
    <t>Орловская область, Покровский район, д.Ретинка</t>
  </si>
  <si>
    <t>протяженность 3 км, щебень/грунт</t>
  </si>
  <si>
    <t>Орловская область, Покровский район, п.Виноградный</t>
  </si>
  <si>
    <t>протяженность 2,4 км. Грунт</t>
  </si>
  <si>
    <t>п.Покровское, ул.Морозова,д.7, кв.2</t>
  </si>
  <si>
    <t>31,3 м2</t>
  </si>
  <si>
    <t>22.11.2016г.</t>
  </si>
  <si>
    <t>Орловская область, Покровский район, д.Филатовка</t>
  </si>
  <si>
    <t>п.Покровское, пер.Комсомольский,д.7, кв.15</t>
  </si>
  <si>
    <t>37,0 м2</t>
  </si>
  <si>
    <t>секундомер электронный</t>
  </si>
  <si>
    <t>сигнализатор</t>
  </si>
  <si>
    <t>20,08,2006</t>
  </si>
  <si>
    <t>Сигнализатор окиси углерода СОУ-1</t>
  </si>
  <si>
    <t>25,08,2015</t>
  </si>
  <si>
    <t>Скелет человека на роликовой подставке(170см) 5438 нац.пр</t>
  </si>
  <si>
    <t>14.07.2014г.</t>
  </si>
  <si>
    <t>Свидетельство о государственной регистрации права  от 14.07.2014г. 57-АБ 611498</t>
  </si>
  <si>
    <t>Свидетельство о государственной регистрации права от 16.07.2013г. 57-АБ 423535</t>
  </si>
  <si>
    <t>Орловская область, Покровский район,д.Малая Казинка</t>
  </si>
  <si>
    <t>А\д по ул.Березовая Роща</t>
  </si>
  <si>
    <t>Орловская область, Покровский район, д.Козловка</t>
  </si>
  <si>
    <t>протяженность 0,3км, щебень</t>
  </si>
  <si>
    <t>протяженность 0,3 км, грунт</t>
  </si>
  <si>
    <t>Орловская область, Покровский район, Дросковское сельское поселение, с.Дросково, ул.Советская, д.37 "а"</t>
  </si>
  <si>
    <t>категория земель: земли населенных пунктов, разрешенное использование: для размещения бани, площадь 766кв.м. 57:18:1360101:903</t>
  </si>
  <si>
    <t>Свидетельство о государственной регистрации права 57-АБ 611497</t>
  </si>
  <si>
    <t>Дросковское с.п. д.Березовец  57:18:1290101:36</t>
  </si>
  <si>
    <t>высота 10м.</t>
  </si>
  <si>
    <t>03.02.2016г.</t>
  </si>
  <si>
    <t>Распоряжение правительства Орловской области от 15 января 2016г. №12-р, Свидетельство о государственной регистрации права от 03.02.2016г. 57-57/009-57/009/006/2016-147/2</t>
  </si>
  <si>
    <t>Дросковское с.п. .д. Сетенево, около дороги Орел-Тамбов 57:18:1380101:315</t>
  </si>
  <si>
    <t>02.02.2016г.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</si>
  <si>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57-57/009-57/009/006/2016-146/2</t>
  </si>
  <si>
    <t>Дросковское с.п. д.Новосильевка 57:18:1370101:162</t>
  </si>
  <si>
    <t>протяженность 0,5 км., а\бетон</t>
  </si>
  <si>
    <t>Орловская область, Покровский район, с.Топки</t>
  </si>
  <si>
    <t>протяженность 0,75 км, а\бетон</t>
  </si>
  <si>
    <t>протяженность 2,1 км, а\б, грунт</t>
  </si>
  <si>
    <t>Орловская область,Покровский район, с.Топки</t>
  </si>
  <si>
    <t>протяженность 0,8 км, а\б, грунт</t>
  </si>
  <si>
    <t>протяженность 0,8 км, щебень, грунт</t>
  </si>
  <si>
    <t>А\д по ул.Замятиных</t>
  </si>
  <si>
    <t>Орловская область, Покровский район, с.Смирные</t>
  </si>
  <si>
    <t>А\д по ул.Смирнова</t>
  </si>
  <si>
    <t>А\д по д.Ефремово</t>
  </si>
  <si>
    <t>Орловская область, Покровский район, д.Ефремово</t>
  </si>
  <si>
    <t>Орловская область, Покровский район, д.Кромская</t>
  </si>
  <si>
    <t>А\д по ул. И.С.Тургенева</t>
  </si>
  <si>
    <t>Орловская область, Покровский район, д.Лутовиново</t>
  </si>
  <si>
    <t>А\Д по ул.Веселая</t>
  </si>
  <si>
    <t>Орловская область, Покровский район, д.Никольское</t>
  </si>
  <si>
    <t>протяженность 1,9 км, грунт</t>
  </si>
  <si>
    <t>А\д по ул.Гринева</t>
  </si>
  <si>
    <t>А\д по ул.Дубинина</t>
  </si>
  <si>
    <t>Орловская область, покровский район, д.Вышний Туровец</t>
  </si>
  <si>
    <t>протяженность 0,8 км. , грунт</t>
  </si>
  <si>
    <t>протяженность 2,1км, грунт</t>
  </si>
  <si>
    <t>А\д по ул. Им.В.Б.Селютина</t>
  </si>
  <si>
    <t>Орловская область, Покровский район, д.Балчик</t>
  </si>
  <si>
    <t>30,10,2012</t>
  </si>
  <si>
    <t>15,06,1987</t>
  </si>
  <si>
    <t>Тумба+умывальник Омега -55 белая</t>
  </si>
  <si>
    <t>Холодильник "Атлант"</t>
  </si>
  <si>
    <t>18,12,2013</t>
  </si>
  <si>
    <t>Холодильник "Свияга-106"</t>
  </si>
  <si>
    <t>28,02,2005</t>
  </si>
  <si>
    <t>электросушитель д/рук Termika HT 1800 пластик</t>
  </si>
  <si>
    <t>DVD " ВВК"</t>
  </si>
  <si>
    <t>06,12,2010</t>
  </si>
  <si>
    <t>Электросушитель "Волна" /14 шт /</t>
  </si>
  <si>
    <t>библиотечный фонд</t>
  </si>
  <si>
    <t>01,08,2004</t>
  </si>
  <si>
    <t>Canon Laser  /тройка/</t>
  </si>
  <si>
    <t>15,08,2009</t>
  </si>
  <si>
    <t>Агрегат 1К20/30 АИР100S2 4кВт</t>
  </si>
  <si>
    <t>22,08,2012</t>
  </si>
  <si>
    <t>Агрегат 1К20/30б АИР80В2 2,2к/Вт</t>
  </si>
  <si>
    <t>21,08,2012</t>
  </si>
  <si>
    <t>Аппарат копировальный Canon FC-128</t>
  </si>
  <si>
    <t>30,09,2007</t>
  </si>
  <si>
    <t>Баян "Тула"-210</t>
  </si>
  <si>
    <t>16,11,2004</t>
  </si>
  <si>
    <t>Бензокоса МТД 890</t>
  </si>
  <si>
    <t>04,08,2005</t>
  </si>
  <si>
    <t>Брошуровщик REXEL CB 256</t>
  </si>
  <si>
    <t>19,09,2007</t>
  </si>
  <si>
    <t>Ванна моечная ВМЦ 2/530 Z-R</t>
  </si>
  <si>
    <t>Верстак для ручного труда</t>
  </si>
  <si>
    <t>04,12,2002</t>
  </si>
  <si>
    <t>Верстак комбинированный</t>
  </si>
  <si>
    <t>Верстак слесарный</t>
  </si>
  <si>
    <t>04,11,2002</t>
  </si>
  <si>
    <t>Верстак столярный</t>
  </si>
  <si>
    <t>Весы</t>
  </si>
  <si>
    <t>20,08,2004</t>
  </si>
  <si>
    <t>Весы медицинские</t>
  </si>
  <si>
    <t>Весы электронные CAS-SW-2</t>
  </si>
  <si>
    <t>Видеокамера</t>
  </si>
  <si>
    <t>10,08,2005</t>
  </si>
  <si>
    <t>Видеокарта /12 штук/</t>
  </si>
  <si>
    <t>Видеомагнитофон LG</t>
  </si>
  <si>
    <t>Винтовка пневматическая "Юнкер"</t>
  </si>
  <si>
    <t>20,09,2007</t>
  </si>
  <si>
    <t>Гитара</t>
  </si>
  <si>
    <t>Двигатель АV 90 Л 2</t>
  </si>
  <si>
    <t>10,10,2006</t>
  </si>
  <si>
    <t>Жесткий диск /12 штук/</t>
  </si>
  <si>
    <t>ИБП cyberPower Value 400E</t>
  </si>
  <si>
    <t>Измерительный комплекс СГ-ТК-д-65</t>
  </si>
  <si>
    <t>16,08,2013</t>
  </si>
  <si>
    <t>Интерактивная доска GNCO Interwrite ScoolBoard 1077</t>
  </si>
  <si>
    <t>12,12,2006</t>
  </si>
  <si>
    <t>Интерактивный комплект</t>
  </si>
  <si>
    <t>Канцентратор сетевой</t>
  </si>
  <si>
    <t>Кассовый аппарат АМС-100 Ф</t>
  </si>
  <si>
    <t>10,11,2003</t>
  </si>
  <si>
    <t>Колонки</t>
  </si>
  <si>
    <t>16,01,2005</t>
  </si>
  <si>
    <t>Колонки Genius Sp E-200</t>
  </si>
  <si>
    <t>Музыкальный инструмент фирст-274</t>
  </si>
  <si>
    <t>Гитара В-66</t>
  </si>
  <si>
    <t>Флейта</t>
  </si>
  <si>
    <t>Пианино "Десна"</t>
  </si>
  <si>
    <t>Пианино "Смоленск"</t>
  </si>
  <si>
    <t>Пианино "Кубань"</t>
  </si>
  <si>
    <t>Пианино "Лирика "</t>
  </si>
  <si>
    <t>Электрическая пишущая машина</t>
  </si>
  <si>
    <t>Кассетная "Ямаха"</t>
  </si>
  <si>
    <t>Пианино "Иваново"</t>
  </si>
  <si>
    <t>Пианино "Аккорд"</t>
  </si>
  <si>
    <t>Баян "Тульский"</t>
  </si>
  <si>
    <t>Духовой оркестр</t>
  </si>
  <si>
    <t>Синтезатор Коданс</t>
  </si>
  <si>
    <t>Эстрадный комплект инструментов</t>
  </si>
  <si>
    <t>Синтезатор"Ямаха"</t>
  </si>
  <si>
    <t>Гитара Струналь</t>
  </si>
  <si>
    <t>Флейта с серебряной накладкой</t>
  </si>
  <si>
    <t>Домра "Альт"</t>
  </si>
  <si>
    <t>Цифровое пианино ORLA</t>
  </si>
  <si>
    <t>09.08.2016</t>
  </si>
  <si>
    <t>Гитара Flight-120</t>
  </si>
  <si>
    <t>Гитара Yamaha С40</t>
  </si>
  <si>
    <t>Чехол для гитары</t>
  </si>
  <si>
    <t>Ложка деревянная детская 8шт</t>
  </si>
  <si>
    <t>Колокольчики на ручке</t>
  </si>
  <si>
    <t>Набот перкуссии</t>
  </si>
  <si>
    <t>Мелодика Student</t>
  </si>
  <si>
    <t>Чимес /дождь/</t>
  </si>
  <si>
    <t>Стойка для чимес</t>
  </si>
  <si>
    <t>Метроном Cherub</t>
  </si>
  <si>
    <t>Телевизор DVS</t>
  </si>
  <si>
    <t>17.12.1996</t>
  </si>
  <si>
    <t>Видеоплеер Фест</t>
  </si>
  <si>
    <t>Микшерный пульт</t>
  </si>
  <si>
    <t>17.05.2002</t>
  </si>
  <si>
    <t>Монитор-17</t>
  </si>
  <si>
    <t>25.02.2004</t>
  </si>
  <si>
    <t>Принтер Самсунг</t>
  </si>
  <si>
    <t>25.02.1995</t>
  </si>
  <si>
    <t>Электромузыкальный инструмент "Кассио"</t>
  </si>
  <si>
    <t>Комбо колонки</t>
  </si>
  <si>
    <t>Комбо гитарная</t>
  </si>
  <si>
    <t>Магнитофон Т-Д-8020</t>
  </si>
  <si>
    <t>Магнитофон-1226</t>
  </si>
  <si>
    <t>Цифровой фотоаппарат</t>
  </si>
  <si>
    <t>Цифровое пианино -720</t>
  </si>
  <si>
    <t>Доска школьная</t>
  </si>
  <si>
    <t xml:space="preserve">Стойки микшерные </t>
  </si>
  <si>
    <t>Тревожная кнопка (сигнализация)</t>
  </si>
  <si>
    <t>МБОУ Верхососенская основная школа</t>
  </si>
  <si>
    <t>беседка</t>
  </si>
  <si>
    <t>Договор закрепления муниципального имущества Покровского рай она на праве оперативного управления от 05.08.2009г</t>
  </si>
  <si>
    <t>д.Протасово,пер.Школьный, д.6  57:18:0240101683</t>
  </si>
  <si>
    <t>1-этажное, 251,7 м2</t>
  </si>
  <si>
    <t>20.10.2010г.</t>
  </si>
  <si>
    <t>Договор закрепления муниципального имущества Покровского района на праве оперативного управления от 20.10.2010г.</t>
  </si>
  <si>
    <t>МБОУ Протасовская ООШ</t>
  </si>
  <si>
    <t xml:space="preserve">д.Протасово,пер.Школьный, д.6  </t>
  </si>
  <si>
    <t>теплица дачная</t>
  </si>
  <si>
    <t xml:space="preserve">забор </t>
  </si>
  <si>
    <t>с.Федоровка, ул.Школьная,д.3 57:18:0990101:154</t>
  </si>
  <si>
    <t>2-этажное,1480,9 м2</t>
  </si>
  <si>
    <t>Свидетельство о государственной регистрации 57-АБ 028853 от 01.06.2010 Договор закрепления муниципального имущества покровского района на праве оперативного управления от 01.06.2010г</t>
  </si>
  <si>
    <t>МБОУ Федоровская СОШ</t>
  </si>
  <si>
    <t>с.Федоровка, ул.Школьная,д.3</t>
  </si>
  <si>
    <t>1-этажное, 49,8 м2</t>
  </si>
  <si>
    <t>Свидетельство о государственной регистрации права 57-АБ 088305Договор закрепления муниципального имущества Покровского района на праве оперативного управления от 01.06.2010г</t>
  </si>
  <si>
    <t>сарай школьный</t>
  </si>
  <si>
    <t>Договор закрепления муниципального имущества Покровского района на праве оперативного управления от 01.06.2010г</t>
  </si>
  <si>
    <t>бытовая канализация</t>
  </si>
  <si>
    <t>хозяйственный питьевой водопровод</t>
  </si>
  <si>
    <t>дренажная канализация</t>
  </si>
  <si>
    <t>договор закрепления муниципального имущества Покровского района на праве оперативного управления от 17.03.2015г.</t>
  </si>
  <si>
    <t>квартира жилая</t>
  </si>
  <si>
    <t>с.Успенское, ул.Школьная, д.20  57:18:0170201:25</t>
  </si>
  <si>
    <t>1-этажное, 901,1 м2</t>
  </si>
  <si>
    <t>Договор закрепления муниципального имущества Покровского района на праве оперативного управления от 02.06.2010г</t>
  </si>
  <si>
    <t>МБОУ Успенская  ООШ</t>
  </si>
  <si>
    <t>с.Успенское, ул.Школьная,д.20</t>
  </si>
  <si>
    <t>1-этажное, 37,3</t>
  </si>
  <si>
    <t>веранда к школе</t>
  </si>
  <si>
    <t>здание спортзала</t>
  </si>
  <si>
    <t>здание школы(основное)</t>
  </si>
  <si>
    <t>кладовая</t>
  </si>
  <si>
    <t>с.Топки,ул.Школьная,.д.19 57:18:1630101:138</t>
  </si>
  <si>
    <t>Договор закрепления муниципального имущества Покровского района на праве оперативного управления от 23.06.2010г.</t>
  </si>
  <si>
    <t>МБОУ Топковская ООШ</t>
  </si>
  <si>
    <t>спортивный зал</t>
  </si>
  <si>
    <t>с.Топки, ул.Школьная,д.19</t>
  </si>
  <si>
    <t>1-этажное, 1838 м2</t>
  </si>
  <si>
    <t>канализация наружная(колонка)</t>
  </si>
  <si>
    <t>котельная 2</t>
  </si>
  <si>
    <t>смотровой колодец</t>
  </si>
  <si>
    <t>деревянное ограждение</t>
  </si>
  <si>
    <t>наружная тепловая сеть</t>
  </si>
  <si>
    <t>д.Внуково, ул. Школьная,,д.13 57:18:1570101:78</t>
  </si>
  <si>
    <t>накладная от 03,11,2015г</t>
  </si>
  <si>
    <t>15,10,1984</t>
  </si>
  <si>
    <t>накладная от 15,10,1984г</t>
  </si>
  <si>
    <t>накладная от 26,10,2016г</t>
  </si>
  <si>
    <t>накладная от 21,02,2006г</t>
  </si>
  <si>
    <t>накладная от 01,09,1989г</t>
  </si>
  <si>
    <t>накладная от 07,10,2013г</t>
  </si>
  <si>
    <t>накладная от 14,06,2016г</t>
  </si>
  <si>
    <t>накладная от 12,08,2006г</t>
  </si>
  <si>
    <t>накладная от 30,12,2013г</t>
  </si>
  <si>
    <t>накладная от 01,09,2014г</t>
  </si>
  <si>
    <t>накладная от 20,12,2013г</t>
  </si>
  <si>
    <t>накладная от 29,081989г</t>
  </si>
  <si>
    <t>накладные от 29,08,2019</t>
  </si>
  <si>
    <t>накладная от 01,01,2005г</t>
  </si>
  <si>
    <t>накладная от 17,09,2013г</t>
  </si>
  <si>
    <t>накладная от 01,01,1987г</t>
  </si>
  <si>
    <t>накладная от 01,01,2006г</t>
  </si>
  <si>
    <t>накладная от 01,01,2004г</t>
  </si>
  <si>
    <t>накладная от 01,01,2003г</t>
  </si>
  <si>
    <t>накладная от 10,04,2014г</t>
  </si>
  <si>
    <t>накладная от 01,01,2008г</t>
  </si>
  <si>
    <t>накладная от 01,01,2010г</t>
  </si>
  <si>
    <t>накладная от 01,01,2016г</t>
  </si>
  <si>
    <t>накладная от 01,01,2001г</t>
  </si>
  <si>
    <t>накладная от 31,12,2013г</t>
  </si>
  <si>
    <t>02,09,2019</t>
  </si>
  <si>
    <t>накладные от 02,09,2019</t>
  </si>
  <si>
    <t>накладная от 01,01,1989г</t>
  </si>
  <si>
    <t>накладная от 23,12,2008г</t>
  </si>
  <si>
    <t>накладная от 01,01,2012г</t>
  </si>
  <si>
    <t>накладная от 16,06,2001г</t>
  </si>
  <si>
    <t>накладная от 01,01,1984г</t>
  </si>
  <si>
    <t>накладная от 02,02,2003г</t>
  </si>
  <si>
    <t>накладная от 28,05,1995г</t>
  </si>
  <si>
    <t>накладная от 12,08,1989г</t>
  </si>
  <si>
    <t>накладная от 26,07,2005г</t>
  </si>
  <si>
    <t>накладная от 18,10,2010г</t>
  </si>
  <si>
    <t>накладная от 22,10,2014г</t>
  </si>
  <si>
    <t>накладная от 10,03,1989г</t>
  </si>
  <si>
    <t>накладная от 12,01,2003г</t>
  </si>
  <si>
    <t>накладная от 03,11,2014г</t>
  </si>
  <si>
    <t>накладная от 20,08,1990г</t>
  </si>
  <si>
    <t>накладная от 20,07,1967г</t>
  </si>
  <si>
    <t>накладная от 20,12,1960г</t>
  </si>
  <si>
    <t>накладная от 05,04,1965г</t>
  </si>
  <si>
    <t>накладная от 01,01,2000г</t>
  </si>
  <si>
    <t>накладная от 19,01,1987г</t>
  </si>
  <si>
    <t>накладная от 01,03,1967г</t>
  </si>
  <si>
    <t>накладная от 19,02,2005г</t>
  </si>
  <si>
    <t>накладная от 12,10,1967г</t>
  </si>
  <si>
    <t>накладная от 01,12,2000г</t>
  </si>
  <si>
    <t>накладная от 23,04,1988г</t>
  </si>
  <si>
    <t>Агрегат ЭЦВ 6-16-140 2шт.</t>
  </si>
  <si>
    <t>Договор передачи муниципального имущества Покровского района на праве хозяйственного ведения от 28.06.2013г.</t>
  </si>
  <si>
    <t>Покровский р-н, с\п Березовское, с.Березовка 57:18:0490101:332</t>
  </si>
  <si>
    <t>Покровский р-н, с\п Березовское, с.Березовка  57:18:0490101:342</t>
  </si>
  <si>
    <t>Орловская область, пгт.Покровское, ул. 50 лет Октября,д.6</t>
  </si>
  <si>
    <t>1025700707120 от 17.12.2002г.</t>
  </si>
  <si>
    <t>Постановление Орловского областного Совета народных депутатов 24/445-1-ОС от 30.06.2000г.</t>
  </si>
  <si>
    <t>Проектор Н6518 BD</t>
  </si>
  <si>
    <t>14.12.2018г.</t>
  </si>
  <si>
    <t>07.11.2019г.</t>
  </si>
  <si>
    <t>19.01.2018</t>
  </si>
  <si>
    <t>Постановление администрации Покровского района Орлдовской области №25</t>
  </si>
  <si>
    <t>Администрация Покровского района</t>
  </si>
  <si>
    <t>МК 01543000015617000025-0136543-01 от 05.06.2017/ Постановление 1025 от 25.11.2019</t>
  </si>
  <si>
    <t>МК 01543000015617000021-0136543-01 от 05.06.2017/ Постановление 1025 от 25.11.2019</t>
  </si>
  <si>
    <t>Водопроводные сети</t>
  </si>
  <si>
    <t>Покровский район, с.Дросково</t>
  </si>
  <si>
    <t>мк 015430001560000003-013643-03 от 31.08.2016 /Постановление администрации Покровского района 1025 от 25.11.2019</t>
  </si>
  <si>
    <t>мк 015430001560000003-013643-03 от 31.08.2016/Постановление администрации Покровского района 1025 от 25.11.2019</t>
  </si>
  <si>
    <t>Газораспределительные сети</t>
  </si>
  <si>
    <t>Покровский р-н, с.Федоровка</t>
  </si>
  <si>
    <t>23,11,2016</t>
  </si>
  <si>
    <t>МК 0154300015616000011-0136543-01 от 23.11.2016/Постановление администрации Покровского района 1025 от 25.11.2019</t>
  </si>
  <si>
    <t>МК 015843000015618000030-0136543-02 от 21.05.2018/Постановление 1025 от 25.11.2019</t>
  </si>
  <si>
    <t>МК 015843000015619000026-0136543-02 от 05.06.2019/Постановление 1025 от 25.11.2019</t>
  </si>
  <si>
    <t>18.09.2017</t>
  </si>
  <si>
    <t>Постановление администрации Покровского района №642</t>
  </si>
  <si>
    <t>д.Никольское, ул.Центральная</t>
  </si>
  <si>
    <t>1-этажное,34,3 м2</t>
  </si>
  <si>
    <t>18.01.2011г.</t>
  </si>
  <si>
    <t>Свидетельство о государственной регистрации права 57 АБ №088790Договор закрепления муниципального имущества Покровского района на праве оперативного управления от 18.01.2011г.</t>
  </si>
  <si>
    <t>МБОУ Никольская ООШ</t>
  </si>
  <si>
    <t>д.Никольское, ул.Центральная 57:18:1670101:49</t>
  </si>
  <si>
    <t>1-этажное, 433,4 м2</t>
  </si>
  <si>
    <t>Свидетельство о государственной регистрации права 57 АБ 088788 Договор закрепления муниципального имущества Покровского района на праве оперативного управления от 23.06.2010г.</t>
  </si>
  <si>
    <t>газовое оборудовани</t>
  </si>
  <si>
    <t>01,01,2011</t>
  </si>
  <si>
    <t>31,08,2011</t>
  </si>
  <si>
    <t>компьтер 3</t>
  </si>
  <si>
    <t>компьютерный класс</t>
  </si>
  <si>
    <t>12,01,2005</t>
  </si>
  <si>
    <t>музыкальнвй центр</t>
  </si>
  <si>
    <t>насос К80/65</t>
  </si>
  <si>
    <t>12,02,2005</t>
  </si>
  <si>
    <t>23,06,2016</t>
  </si>
  <si>
    <t>плита электрическая</t>
  </si>
  <si>
    <t>Владимировское с.п. д.Федоровка  57:18:0990101:327</t>
  </si>
  <si>
    <t>нежилое, высота 12м.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</si>
  <si>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от 31.08.2016г. № 57-57/009-57/009/002/2016-709/2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</si>
  <si>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от 31.08.2016г. №57-57/009_57/009/002/2016-710/2</t>
  </si>
  <si>
    <t>Квартира</t>
  </si>
  <si>
    <t>площадь 26 кв.м. этаж 1</t>
  </si>
  <si>
    <t>Орловская область, Покровский район,пгт.Покровское, ул.Дубровинского,д18кв.1 57:18:0070201:96</t>
  </si>
  <si>
    <t>25.03.2016г.</t>
  </si>
  <si>
    <t>Свидетельство о государственной регистрации права от 25.03.2016г. №57-57/009-57/002/2016-221/1</t>
  </si>
  <si>
    <t>10.02.2006г.</t>
  </si>
  <si>
    <t>16.09.2009г.</t>
  </si>
  <si>
    <t>Свидетельство о государственной регистрации права от 16.09.2009г. 57-АА 820536</t>
  </si>
  <si>
    <t xml:space="preserve">Земельный участок </t>
  </si>
  <si>
    <t>Орловская область, Покровский район, пгт.Покровское, ул.Дубровинского,д.8а (под зданием детской библиотеки)</t>
  </si>
  <si>
    <t>14.03.2016г.</t>
  </si>
  <si>
    <t>Свидетельство о государственной регистрации права от 14.03.2016г. 57-57/009-57/009/002/2016-162/1</t>
  </si>
  <si>
    <t>Орловская область, Покровский район, пгт.Покровское, ул.Дубровинского, д.3</t>
  </si>
  <si>
    <t>31.10.2014г.</t>
  </si>
  <si>
    <t>Свидетельство о государственной регистрации 57-АБ 611686 от 31.10.2014г.</t>
  </si>
  <si>
    <t>Аренда МУП "Пассажирские автоперевозки"</t>
  </si>
  <si>
    <t>категория земель: земли населенных пунктов, разрешенное ипользование: для обслуживания территории автовокзала, площадь 3121 кв.м. 57:18:0070401:7</t>
  </si>
  <si>
    <t>В-Сосенское с.п. д.Верхососенье Первая Середина 57:18:0040301:212</t>
  </si>
  <si>
    <t>артезианская скважина</t>
  </si>
  <si>
    <t>В-Сосенское с.п. д.Верхососенье Первая Середина 57:18:0040301:213</t>
  </si>
  <si>
    <t>Свидетельство о государственной регистрации57000528764</t>
  </si>
  <si>
    <t>Свидетельство о государственной регистрации57000528788</t>
  </si>
  <si>
    <t>свидетельство о государственной регистрации57000528820</t>
  </si>
  <si>
    <t>Свидетельство о государственной регистрации57000528797</t>
  </si>
  <si>
    <t>Свидетельство о государственной регистрации57000528796</t>
  </si>
  <si>
    <t>Свидетельство о государственной регистрации57000528792</t>
  </si>
  <si>
    <t>Свидетельство о государственной регистрации57000528844</t>
  </si>
  <si>
    <t>Свидетельство о государственной регистрации57000528806</t>
  </si>
  <si>
    <t>Свидетельство о государственной регистрации57000528832</t>
  </si>
  <si>
    <t>Орловская область, Покровский район, д.Муратово Второе</t>
  </si>
  <si>
    <t>протяженность 2,00км, грунт</t>
  </si>
  <si>
    <t>А\д по ул.им.Н.Пенькова</t>
  </si>
  <si>
    <t>А\л по ул.Сельская</t>
  </si>
  <si>
    <t>Орловская область, Покровский район, с.Столбецкое</t>
  </si>
  <si>
    <t>А/д по ул. Школьная</t>
  </si>
  <si>
    <t>Орловская область, Покровский район, с.Алексеевка</t>
  </si>
  <si>
    <t>протяженность 1,5 км, а\бетон</t>
  </si>
  <si>
    <t>А\д по ул. Степная</t>
  </si>
  <si>
    <t>Орловская область, Покровский район,д.Андриановка</t>
  </si>
  <si>
    <t>Орловская область, Покровский район, д.Бобровка</t>
  </si>
  <si>
    <t>Орловская область, Покровский район, д.Березовая Роща</t>
  </si>
  <si>
    <t>Орловская область, Покровский район, д. Вышне-Столбецкое</t>
  </si>
  <si>
    <t>А\д по ул.Дорожная</t>
  </si>
  <si>
    <t>Орловская область, Покровский район, д.Верхняя Сергеевка</t>
  </si>
  <si>
    <t>Орловская область, Покровский район,д.Верхняя Сергеевка</t>
  </si>
  <si>
    <t>Орловская область, Покровский район, д.Грязное</t>
  </si>
  <si>
    <t>Орловская область, покровский район, д.Емельяновка</t>
  </si>
  <si>
    <t>Орловская область, Покровский район, д.Ивановка</t>
  </si>
  <si>
    <t>Орловская область, Покровский район, д.Кубань</t>
  </si>
  <si>
    <t>протяженность 2,5 км. Грунт</t>
  </si>
  <si>
    <t>протяженность 2,65 км, грунт</t>
  </si>
  <si>
    <t>А\д по ул.Береговая</t>
  </si>
  <si>
    <t>Орловская область,Покровский район, д.Родионовка</t>
  </si>
  <si>
    <t>Орловская область, Покровский район, д.Толстое</t>
  </si>
  <si>
    <t xml:space="preserve">А\д по ул. Ключевая </t>
  </si>
  <si>
    <t>Орловская область, Покровский район,д.Тимирязево</t>
  </si>
  <si>
    <t>Автобус ПАЗ-32053 70</t>
  </si>
  <si>
    <t>МБОУ  "Покровская СОШ"</t>
  </si>
  <si>
    <t>Автобус ПАЗ -32053 70</t>
  </si>
  <si>
    <t>Автобус ПАЗ 32053 70</t>
  </si>
  <si>
    <t>МБОУ"Дросковская СОШ"</t>
  </si>
  <si>
    <t>Автомобиль ГАЗ 322171</t>
  </si>
  <si>
    <t>МБОУ "Верхососенская ООШ"</t>
  </si>
  <si>
    <t>МБОУ "Успенская ООШ"</t>
  </si>
  <si>
    <t>МБОУ "Грачевская" ООШ</t>
  </si>
  <si>
    <t>автомобиль ГАЗ 322121</t>
  </si>
  <si>
    <t>МБОУ "Алексеевская ООШ"</t>
  </si>
  <si>
    <t>автобус ПАЗ 32053 70к</t>
  </si>
  <si>
    <t>МБОУ "Березовская СОШ"</t>
  </si>
  <si>
    <t>Автобус ПАЗ 3205 70</t>
  </si>
  <si>
    <t>ХОЗЯЙСТВЕННОЕ ВЕДЕНИЕ</t>
  </si>
  <si>
    <t>ОПЕРАТИВНОЕ УПРАВЛЕНИЕ</t>
  </si>
  <si>
    <t>14.11.2014г.</t>
  </si>
  <si>
    <t>Газоснабжение д.Степанищево Покровского района Орловской области</t>
  </si>
  <si>
    <t>Орловская область, Покровский район, Ивановское сельское поселение,д. Степанищево</t>
  </si>
  <si>
    <t>Муниципальный контракт (договор) купли-продажи №2 от 12.05.2008г.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</si>
  <si>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57-57/009-57/009/004/2015-692/1</t>
  </si>
  <si>
    <t>глубина 100м.</t>
  </si>
  <si>
    <t>31.12.2013г.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</si>
  <si>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57-57/009-57/009/004/2015-693/1</t>
  </si>
  <si>
    <t>водопроводные сети (скважина)</t>
  </si>
  <si>
    <t>глубина 125м.</t>
  </si>
  <si>
    <t>10.09.2014г.</t>
  </si>
  <si>
    <t xml:space="preserve">категория земель-земли населенных пунктов, разрешенное использование-для размещения объектов энергетики площадью 9,38 кв.м. 57:18:1360101:127  </t>
  </si>
  <si>
    <t>Орловская область, Покровский район,Вышнетуровецкое  сельское поселение</t>
  </si>
  <si>
    <t>протяженность 3,4 км, щебень</t>
  </si>
  <si>
    <t>А\д Балчик-Трудки-Вязоватое с км 0+000 по км 3+300</t>
  </si>
  <si>
    <t>Орловская область, Покровский район, Вышнетуравецкое сельское поселение</t>
  </si>
  <si>
    <t>протяженность 3,3 км, щебень</t>
  </si>
  <si>
    <t>А\д Нижний Туровец-Балчик с км 0+000 по км 1+400</t>
  </si>
  <si>
    <t>Орловская область, Покровский район, Вышнетуровецкое сельское поселение</t>
  </si>
  <si>
    <t>протяженность 1,4 км, щебень</t>
  </si>
  <si>
    <t>А\д Покровское-Верховье-Трудки-Взаимопомощь с км 0+000 по км 1+200</t>
  </si>
  <si>
    <t>Орловская область, Покровский район,Вышнетуравецкое сельское поселение</t>
  </si>
  <si>
    <t>протяженность 1,2 км, грунт</t>
  </si>
  <si>
    <t>Договор закрепления муниципального имущества Покровского района на праве оперативного управления от 09.07.2010г.</t>
  </si>
  <si>
    <t>МБОУ "Моховская средняя школа"</t>
  </si>
  <si>
    <t>с.Моховое, ул.Лесная,д.3</t>
  </si>
  <si>
    <t xml:space="preserve"> Свидетельство о государственной регистрации права 57-АБ 028555Договор закрепления муниципального имущества Покровского района на праве оперативного управления от 09.07.2010г.</t>
  </si>
  <si>
    <t>инженерные сети</t>
  </si>
  <si>
    <t>д.Шалимовка, ул.Школьная, д.1 57:18:1320101:56</t>
  </si>
  <si>
    <t>1-этажное, 944,9 м2</t>
  </si>
  <si>
    <t>15.09.2010г.</t>
  </si>
  <si>
    <t>Договор закрепления муниципального имущества Покровского района на праве оперативного управления от 15.09.2010г.</t>
  </si>
  <si>
    <t>МБОУ "В-Жерновская ООШ"</t>
  </si>
  <si>
    <t xml:space="preserve">д.Шалимовка, ул.Школьная, д.1 </t>
  </si>
  <si>
    <t>1-этажное, 30 м2</t>
  </si>
  <si>
    <t>с.Тимирязево, ул.Береговая, д.32</t>
  </si>
  <si>
    <t>МБОУ "Тимирязевская ООШ"</t>
  </si>
  <si>
    <t>1-этажное, 52,7 м2</t>
  </si>
  <si>
    <t>Свидетельство о государственной регистрации права 57-АБ №145047Договор закрепления муниципального имущества Покровского района на праве оперативного управления от 22.04.2010г.</t>
  </si>
  <si>
    <t>спортзал</t>
  </si>
  <si>
    <t>147 м2</t>
  </si>
  <si>
    <t xml:space="preserve"> Свидетельство о государственной регистрации права 57-АБ №028933Договор закрепления муниципального имущества Покровского района на праве оперативного управления от 22.04.2010г.</t>
  </si>
  <si>
    <t>с.Тимирязево, ул.Береговая, д.32 57:18:0590101:94</t>
  </si>
  <si>
    <t>1-этажное, 914,3 м2</t>
  </si>
  <si>
    <t>Свидетельство о государственной регистрации права 57-АБ 028933Договор закрепления муниципального имущества Покровского района на праве оперативного управления от 22.04.2010г.</t>
  </si>
  <si>
    <t>100м</t>
  </si>
  <si>
    <t>Договор закрепления муниципального имущества Покровского района на праве оперативного управления от 22.04.2010г.</t>
  </si>
  <si>
    <t>спортплощадка</t>
  </si>
  <si>
    <t>4685 м2</t>
  </si>
  <si>
    <t>Свидетельство о государственнной регистрации права 57-АБ 047018</t>
  </si>
  <si>
    <t>здание МОУ "Станция детско-юнешеского туризма и экскурсий"</t>
  </si>
  <si>
    <t>п.Покровское, ул.Лесная, д.13</t>
  </si>
  <si>
    <t>2-этажное, 312,0 м2</t>
  </si>
  <si>
    <t>30,11,2018(передали)</t>
  </si>
  <si>
    <t>МБОУДО "Энергия"</t>
  </si>
  <si>
    <t>пристройка котельной Покровского ФОКА</t>
  </si>
  <si>
    <t>п.Покровское.ул.Лесная,д.13</t>
  </si>
  <si>
    <t xml:space="preserve"> Свидетельство о государственной регистрации права 57-АБ №088925 от 09.03.2011г.Договор закрепления муниципального имущества Покровского района на праве оперативного управления от 02.02.2011г.</t>
  </si>
  <si>
    <t>Вагончик</t>
  </si>
  <si>
    <t>здание Покровского ФОКа</t>
  </si>
  <si>
    <t>п.Покровское, ул.Лесная, д.13 57:18:0070501:1</t>
  </si>
  <si>
    <t>1-этажное, 1220,7 м2</t>
  </si>
  <si>
    <t>вагончик-бытовка</t>
  </si>
  <si>
    <t>здание администрации, здание гаражей и архива администрации Покровского района</t>
  </si>
  <si>
    <t>п.Покровское, ул.50 лет Октября, д.6 57:18:0070406:58</t>
  </si>
  <si>
    <t>2-этажное, 1997,4 м2</t>
  </si>
  <si>
    <t>Муниципальное казенное учреждение Покровского района"Административно-хозяйственный центр"</t>
  </si>
  <si>
    <t>п.Покровское, ул.50 лет Октября рядом с д.4 57:18:0070406:53</t>
  </si>
  <si>
    <t>1-этажное, 22,3 м2</t>
  </si>
  <si>
    <t>квартра жилая</t>
  </si>
  <si>
    <t>п.Покровское, ул.Морозова,3/6 57:18:0070407:73</t>
  </si>
  <si>
    <t>49,9 м2</t>
  </si>
  <si>
    <t>15.07.2013г.</t>
  </si>
  <si>
    <t>п.Покровское, ул.Волынкина, 3/2 57:18:0070408:158</t>
  </si>
  <si>
    <t>37,4 м2</t>
  </si>
  <si>
    <t>19.12.2014г.</t>
  </si>
  <si>
    <t>п.Покровское, ул.Волынкина, 3/3 57:18:0070408:161</t>
  </si>
  <si>
    <t>37,2 м2</t>
  </si>
  <si>
    <t>портативный компьютер RAYbook Si 145</t>
  </si>
  <si>
    <t>принтер</t>
  </si>
  <si>
    <t>Принтер Canon LBP-2900лазерный (нац пр)</t>
  </si>
  <si>
    <t>Принтер Кенон</t>
  </si>
  <si>
    <t>09,12,2006</t>
  </si>
  <si>
    <t>принтер Кенон</t>
  </si>
  <si>
    <t>Принтнр Canon 3010 МФУ</t>
  </si>
  <si>
    <t>Проигрыватель ДВД</t>
  </si>
  <si>
    <t>01,09,2004</t>
  </si>
  <si>
    <t>Процессор CPU AMD ATHLON-64 X2 5200 (нац пр)5шт</t>
  </si>
  <si>
    <t>проэктор мультимедийный</t>
  </si>
  <si>
    <t>04,02,2005</t>
  </si>
  <si>
    <t>радиоузел</t>
  </si>
  <si>
    <t>21,11,1991</t>
  </si>
  <si>
    <t>17,12,1962</t>
  </si>
  <si>
    <t>Сейф (Н-Кунач)</t>
  </si>
  <si>
    <t>сетевое оборудование</t>
  </si>
  <si>
    <t>10,06,2005</t>
  </si>
  <si>
    <t>сигнализатор (Даниловка)</t>
  </si>
  <si>
    <t>Сигнализатор СГГ -6М</t>
  </si>
  <si>
    <t>08,08,2013</t>
  </si>
  <si>
    <t>синтезатор Касио</t>
  </si>
  <si>
    <t>01,10,2007</t>
  </si>
  <si>
    <t>системный блок</t>
  </si>
  <si>
    <t>системный блок "3Logic Lime TPC 007 (нац пр)</t>
  </si>
  <si>
    <t>системный блок (бух)</t>
  </si>
  <si>
    <t>Системный блок в сборе АВС DeskPC 4955(ADM PhenomII X4 955 3.2GHz/4GbDDR3/HDD2TS</t>
  </si>
  <si>
    <t>Системный блокв сборе АВС DeskPC2250(ADM Athlon IIX2 2503Gb DDR3/HDD500Gb SATAII</t>
  </si>
  <si>
    <t>Сканер hp ScanJet G2410  (нац.пр)</t>
  </si>
  <si>
    <t>справочно информат.стенд  (нац.пр.)</t>
  </si>
  <si>
    <t>30,10,2007</t>
  </si>
  <si>
    <t>станок НГФ-110 фрезерный</t>
  </si>
  <si>
    <t>20,05,1993</t>
  </si>
  <si>
    <t>20,03,2006</t>
  </si>
  <si>
    <t>Телескоп</t>
  </si>
  <si>
    <t>Тена на водонагреватель</t>
  </si>
  <si>
    <t>06,12,2012</t>
  </si>
  <si>
    <t>15,05,2004</t>
  </si>
  <si>
    <t>трактор МТЗ 80</t>
  </si>
  <si>
    <t>16,04,1990</t>
  </si>
  <si>
    <t>умывальник (Н-Кунач)</t>
  </si>
  <si>
    <t>Ноутбук ASUS</t>
  </si>
  <si>
    <t>Ноутбук Lenovo</t>
  </si>
  <si>
    <t>Принтер лазерный Копир/Сканер</t>
  </si>
  <si>
    <t>Проектор Acer</t>
  </si>
  <si>
    <t>Слив больничный (унитаз)</t>
  </si>
  <si>
    <t>Стерилизатор воздный на подставке</t>
  </si>
  <si>
    <t>Банкетка</t>
  </si>
  <si>
    <t>Ванна моечная 2-секционная</t>
  </si>
  <si>
    <t>Ванна моечная 2-х секционная</t>
  </si>
  <si>
    <t>Ванна моечная односекционная</t>
  </si>
  <si>
    <t>Ванна моечная односекционная длинная</t>
  </si>
  <si>
    <t>Ванна моечная с рабочей поверхностью 1060х530х870</t>
  </si>
  <si>
    <t xml:space="preserve">а\д Орел-Тамбов- Даниловка-Козловка </t>
  </si>
  <si>
    <t>мультимедийный проектор Epson EB-X18 с потолочным крепл. и кабелем</t>
  </si>
  <si>
    <t>Комплект таблиц "География.Материки и океаны 7 класс" / 10 штук /</t>
  </si>
  <si>
    <t>Мультимедийный проектор Epson EMP-X 3</t>
  </si>
  <si>
    <t>Муфельная печь</t>
  </si>
  <si>
    <t>Насос К 20/30</t>
  </si>
  <si>
    <t>Отдел финансов и налоговой политики администрации Покровского района</t>
  </si>
  <si>
    <t>Орловская область,Покровский район, п.Покровское, ул.50 лет Октября, д.6</t>
  </si>
  <si>
    <t>Свидетельство о государственной регистрации57000528799</t>
  </si>
  <si>
    <t>Свидетельство о государственной регистрации 57000528793</t>
  </si>
  <si>
    <t>Свидетельство о государственной регистрации 57001107996</t>
  </si>
  <si>
    <t>Свидетельство о государственной регистрации 57000528842</t>
  </si>
  <si>
    <t>Свидетельство о государственной регистрации 57000528829</t>
  </si>
  <si>
    <t>Свидетельство о государственной регистрации 57000528828</t>
  </si>
  <si>
    <t>Свидетельство о государственной регистрации 57000528841</t>
  </si>
  <si>
    <t>Свидетельство о государственной регистрации57000528782</t>
  </si>
  <si>
    <t>Свидетельство о государственной регистрации 57000460207</t>
  </si>
  <si>
    <t>накладная от 13,07,1986г</t>
  </si>
  <si>
    <t>накладная от 30,09,1986г</t>
  </si>
  <si>
    <t>накладная от 10,04,1986г</t>
  </si>
  <si>
    <t>накладная от 20,06,1989г</t>
  </si>
  <si>
    <t>накладная от 30,05,1989г</t>
  </si>
  <si>
    <t>накладная от 05,09,1989г</t>
  </si>
  <si>
    <t>накладная от 02,09,1989г</t>
  </si>
  <si>
    <t>накладная от 15,01,1991г</t>
  </si>
  <si>
    <t>накладная от 30,06,1992г</t>
  </si>
  <si>
    <t>накладная от 30,01,1989г</t>
  </si>
  <si>
    <t>накладная от 27,09,1995г</t>
  </si>
  <si>
    <t>накладная от 30,04,1998г</t>
  </si>
  <si>
    <t>накладная от 20,06,2005г</t>
  </si>
  <si>
    <t>накладная от 13,09,1984г</t>
  </si>
  <si>
    <t>накладная от 17,05,2002г</t>
  </si>
  <si>
    <t>накладная от 14,12,2005г</t>
  </si>
  <si>
    <t>накладная от 30,05,1988г</t>
  </si>
  <si>
    <t>накладная от 30,06,1987г</t>
  </si>
  <si>
    <t>накладная от 30,06,1989г</t>
  </si>
  <si>
    <t>накладная от 30,11,1995г</t>
  </si>
  <si>
    <t>накладная от 03,02,1990г</t>
  </si>
  <si>
    <t>накладная от 30,05,1991г</t>
  </si>
  <si>
    <t>накладная от 25,04,2007г</t>
  </si>
  <si>
    <t>накладная от 26,04,2007г</t>
  </si>
  <si>
    <t>накладная от 17,12,1996г</t>
  </si>
  <si>
    <t>накладная от 25,02,2004г</t>
  </si>
  <si>
    <t>накладная от 25,02,1995г</t>
  </si>
  <si>
    <t>накладная от 23,11,2005г</t>
  </si>
  <si>
    <t>накладная от 14,05,1994г</t>
  </si>
  <si>
    <t>накладная от 29,10,2007г</t>
  </si>
  <si>
    <t>накладная от 05,11,2008г</t>
  </si>
  <si>
    <t>накладная от 30,09,1997г</t>
  </si>
  <si>
    <t>накладная от 10,04,2005г</t>
  </si>
  <si>
    <t>накладная от 13,10,1995г</t>
  </si>
  <si>
    <t>накладная от 14,11,1996г</t>
  </si>
  <si>
    <t>накладная от 24,02,2004г</t>
  </si>
  <si>
    <t>накладная от 10,12,2005г</t>
  </si>
  <si>
    <t>накладная от 13,04,2005г</t>
  </si>
  <si>
    <t>накладная от 18,07,2008г</t>
  </si>
  <si>
    <t>накладная от 14,06,2004г</t>
  </si>
  <si>
    <t>накладная от 13,12,1993г</t>
  </si>
  <si>
    <t>накладная от 25,08,2007г</t>
  </si>
  <si>
    <t>накладная от 17,10,2013г</t>
  </si>
  <si>
    <t>накладная от 18,12,2006г</t>
  </si>
  <si>
    <t>13,06,1990</t>
  </si>
  <si>
    <t>накладная от 13,06,1990</t>
  </si>
  <si>
    <t>накладная от 15,12,1991г</t>
  </si>
  <si>
    <t>15,12.1991</t>
  </si>
  <si>
    <t>накладная от 18,03,1980г</t>
  </si>
  <si>
    <t>накладная от 14,03,1981г</t>
  </si>
  <si>
    <t>накладная от 18,06,1985г</t>
  </si>
  <si>
    <t>накладная от 19,05,1991г</t>
  </si>
  <si>
    <t>накладная от 25,06,1991г</t>
  </si>
  <si>
    <t>накладная от 22,07,2002г</t>
  </si>
  <si>
    <t>РАЗДЕЛ 2. Сведения о муниципальном движимом имуществе  муниципального образования Покровский район Орловской области</t>
  </si>
  <si>
    <t>Кондиционер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</si>
  <si>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</si>
  <si>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</si>
  <si>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накладная от 27,06,2008г</t>
  </si>
  <si>
    <t>накладная от 15,04,2010г</t>
  </si>
  <si>
    <t>накладная от 15,10,2005г</t>
  </si>
  <si>
    <t>накладная от 16,04,2001г</t>
  </si>
  <si>
    <t>накладная от 13,09,2006г</t>
  </si>
  <si>
    <t>накладная от 14,08,2001г</t>
  </si>
  <si>
    <t>накладная от 05,06,2010г</t>
  </si>
  <si>
    <t>накладная от 11,08,2010г</t>
  </si>
  <si>
    <t>накладная от 16,12,2010г</t>
  </si>
  <si>
    <t>накладная от 12,07,2013г</t>
  </si>
  <si>
    <t>13,08,2010</t>
  </si>
  <si>
    <t>накладная от 13,08,2010г</t>
  </si>
  <si>
    <t>накладная от 12,12,2009г</t>
  </si>
  <si>
    <t>счет №520 от 09,10,2019</t>
  </si>
  <si>
    <t>накладная от 13,09,2013г</t>
  </si>
  <si>
    <t>накладная от 13,12,2013г</t>
  </si>
  <si>
    <t>котел газовый Alpenhoff 35</t>
  </si>
  <si>
    <t>03,09,2019</t>
  </si>
  <si>
    <t>накладная №110 от 03,09,2019</t>
  </si>
  <si>
    <t>А\д по ул. Домовая церковь</t>
  </si>
  <si>
    <t>А\д по ул. Центральная</t>
  </si>
  <si>
    <t>Орловская область, Покровский район, д.Дюковская</t>
  </si>
  <si>
    <t>протяженность 1,5 км.,грунт</t>
  </si>
  <si>
    <t>А\д по ул.Дальняя</t>
  </si>
  <si>
    <t>Орловская область, Покровский район,д.Дюковская</t>
  </si>
  <si>
    <t>протяженность 1,5 км,грунт</t>
  </si>
  <si>
    <t>А\д по ул.Новая</t>
  </si>
  <si>
    <t>20774,855</t>
  </si>
  <si>
    <t>Постановление администрации Покровского района №463 от 30.12.2016г..</t>
  </si>
  <si>
    <t>Газовые сети д.Грачевка</t>
  </si>
  <si>
    <t>Орловская обл.Покровский р-н, д.Грачевка</t>
  </si>
  <si>
    <t>Акт передачи муниципального имущества в состав муниципальной казны Покровского района от 17.03.2015</t>
  </si>
  <si>
    <t>Газовые сети по ул.Заводской п.Покровское</t>
  </si>
  <si>
    <t>А\д по ул.Заводская</t>
  </si>
  <si>
    <t>протяженность 1,0 км, щебень</t>
  </si>
  <si>
    <t>протяженность 0, км, щебень</t>
  </si>
  <si>
    <t>А\д по ул.Комсомольская</t>
  </si>
  <si>
    <t>протяженность 2,5 км.,а\бетон/щеб</t>
  </si>
  <si>
    <t>протяженность 1,35 км, а\бетон\щебень</t>
  </si>
  <si>
    <t>А\д по ул.Октябрьская</t>
  </si>
  <si>
    <t>протяженность 0,7 км. а\бетон\щебень</t>
  </si>
  <si>
    <t>А\д по ул.Блынского</t>
  </si>
  <si>
    <t>Орловская область, Покровский район, с Дросково</t>
  </si>
  <si>
    <t>протяженность 0,6 км, щебень</t>
  </si>
  <si>
    <t>А\д по ул. Кооперативная</t>
  </si>
  <si>
    <t>Орловская область, покровский район, с.Дросково</t>
  </si>
  <si>
    <t>протяженность 0,95 км, щебень</t>
  </si>
  <si>
    <t>А\д по ул.Славянская</t>
  </si>
  <si>
    <t>протяженность 2,1км, щебень</t>
  </si>
  <si>
    <t>А\д по ул.Советская</t>
  </si>
  <si>
    <t>стенд(уебное пособие)</t>
  </si>
  <si>
    <t>30,04,2007</t>
  </si>
  <si>
    <t>стенка гимнастическая    (4шт)</t>
  </si>
  <si>
    <t>стенки гимнастические   (6шт)</t>
  </si>
  <si>
    <t>17,12,1982</t>
  </si>
  <si>
    <t>станок сверлильный</t>
  </si>
  <si>
    <t>13,11,1991</t>
  </si>
  <si>
    <t>Станок СУД1</t>
  </si>
  <si>
    <t>13,04,1994</t>
  </si>
  <si>
    <t>станок токарно-винторезный школьный</t>
  </si>
  <si>
    <t>08,12,1989</t>
  </si>
  <si>
    <t>станок токарный по дереву</t>
  </si>
  <si>
    <t>23,11,1993</t>
  </si>
  <si>
    <t>Счетчик газа СГ-16Мт-100</t>
  </si>
  <si>
    <t>30,09,2012</t>
  </si>
  <si>
    <t>Тахограф КАСБИ DT-2М СКЗИ</t>
  </si>
  <si>
    <t>01,01,2015</t>
  </si>
  <si>
    <t>телевизор</t>
  </si>
  <si>
    <t>14,10,2007</t>
  </si>
  <si>
    <t>Телевизор "LC"</t>
  </si>
  <si>
    <t>01,11,1991</t>
  </si>
  <si>
    <t>Телевизор "Сокол"</t>
  </si>
  <si>
    <t>Телевизор "Эрисон"</t>
  </si>
  <si>
    <t>телевизор (Даниловка)</t>
  </si>
  <si>
    <t>телевизор (Н-Кунач)</t>
  </si>
  <si>
    <t>Телевизор 2097  нац.пр</t>
  </si>
  <si>
    <t>Свидетельство о государственной регистрации права 57-57/009-57/009/004/2015-715/1 от 15.04.2015гДоговор закрепления муниципального имущества Покровского района на праве оперативного управления от 10 июля 2014г.</t>
  </si>
  <si>
    <t>сети электроснабжения 10кВт</t>
  </si>
  <si>
    <t>протяженностью 61м</t>
  </si>
  <si>
    <t>Свидетельство о государственной регистрации права 57-57/009-57/009/004/2015-714/1 от 15.04.2015г.Договор закрепления муниципального имущества Покровского района на праве оперативного управления от 10 июля 2014г.</t>
  </si>
  <si>
    <t>здание деткого сада</t>
  </si>
  <si>
    <t>с.Даниловка, ул.Садовая,д.15 57:18:037101:60</t>
  </si>
  <si>
    <t>1-этажное. 114,3 м2</t>
  </si>
  <si>
    <t>Свидетельство о государственной регистрации права 57-АБ 347458 от 03.09.2012Договор закрепления муниципального имущества Покровского района на праве оперативного управления от 25.04.2011г.</t>
  </si>
  <si>
    <t>МДБОУ "Даниловский детский сад"</t>
  </si>
  <si>
    <t>с.Даниловка, ул.Садовая,д.15 57:18:0370101:429</t>
  </si>
  <si>
    <t>с.Даниловка, ул.Садовая,д.15</t>
  </si>
  <si>
    <t>Котельная</t>
  </si>
  <si>
    <t>1-этажное 12</t>
  </si>
  <si>
    <t>30,10,2017</t>
  </si>
  <si>
    <t>Договор закрепления муниципального имущества Покровского района на праве оперативного управления от 30,10,2017</t>
  </si>
  <si>
    <t>с.Дросково, ул.Советская, д.46 57:18:1360101:66</t>
  </si>
  <si>
    <t>1-этажное 199,2 м2</t>
  </si>
  <si>
    <t>Договор закрепления муниципального имущества Покровского района на праве оперативного управления от 06.03.2013г</t>
  </si>
  <si>
    <t>МБДОУ "Дросковский детский сад"</t>
  </si>
  <si>
    <t>здание кухни</t>
  </si>
  <si>
    <t xml:space="preserve">с.Дросково, ул.Советская, д.46 </t>
  </si>
  <si>
    <t>1-этажное,85,5 м2</t>
  </si>
  <si>
    <t>06,03,2013</t>
  </si>
  <si>
    <t>деревянный</t>
  </si>
  <si>
    <t>п.Покровское, ул.50 лет Октября, д.13 57:18:0070404:32</t>
  </si>
  <si>
    <t>2-этажное, 874,8 м2</t>
  </si>
  <si>
    <t>13.03.2012г.</t>
  </si>
  <si>
    <t>Договор закрепления муниципального имущества Покровского района на праве оперативного управления от 13.03.2012г.</t>
  </si>
  <si>
    <t>МБДОУ Покровский детский сад общеразвивающего вида с приоритетным осуществлением деятельности по физическому развитию детей "Колокольчик"</t>
  </si>
  <si>
    <t>п.Покровское, ул.50 лет Октября, д.13 57:18:0070404:2</t>
  </si>
  <si>
    <t>1-этажное 21 м2</t>
  </si>
  <si>
    <t>20.06.2013г</t>
  </si>
  <si>
    <t>Договор закрепления муниципального имущества Покровского района на праве оперативного управления от 20.06.2013</t>
  </si>
  <si>
    <t>с.Моховое, ул.Лесная, д.3 57:18:0130101:113</t>
  </si>
  <si>
    <t>2-этажное, 2524,3</t>
  </si>
  <si>
    <t>Комплект таблиц "География.Начальный курс 6 класс"/ 12 таблиц /</t>
  </si>
  <si>
    <t>Комплект таблиц "Рельеф" / 10 таблиц /</t>
  </si>
  <si>
    <t>Комплект таблиц "Экономическая и социальная география мира 10 класс" / 11 таблиц</t>
  </si>
  <si>
    <t>Комплект таблиц по всему курсу физики</t>
  </si>
  <si>
    <t>Комплект учебного оборудования для кабинета математики</t>
  </si>
  <si>
    <t>Комплект учебного оборудования для кабинета ОБЖ и НВП</t>
  </si>
  <si>
    <t>Комплект химических реактивов</t>
  </si>
  <si>
    <t>Конь гимнастический</t>
  </si>
  <si>
    <t>21,08,2015</t>
  </si>
  <si>
    <t>Орловская область, Покровский район, Столбецкое сельское поселение,д.Емельяновка</t>
  </si>
  <si>
    <t>протяженность 2140,9 метров</t>
  </si>
  <si>
    <t>Орловская область, Покровский район, Топковское сельское поселение,д.Никольское, с.Смирные, д.Слободка</t>
  </si>
  <si>
    <t>02.11.2007г.</t>
  </si>
  <si>
    <t>Здание(бывшее здание госбанка)</t>
  </si>
  <si>
    <t>сооружение, нежилое</t>
  </si>
  <si>
    <t>Орловская область, Покровский район, пгт.Покровское, ул.Оловенниковых  57:18:0070303:32</t>
  </si>
  <si>
    <t>30.04.2014</t>
  </si>
  <si>
    <t>Свидетельство о государственной регистрации права 57-АБ 563025 от 30.04.2014г.</t>
  </si>
  <si>
    <t>Орловская область, Покровский район, с.Дросково, ул.Октябрьская. 7661360101:567</t>
  </si>
  <si>
    <t>30.04.2014г.</t>
  </si>
  <si>
    <t>Свидетельство о государственной регистрации права 57-АБ 563027 от 30.04.2014г.</t>
  </si>
  <si>
    <t>Сооружение, нежилое, площадь 1кв.м.</t>
  </si>
  <si>
    <t>Орловская область, Покровский район, с.Дросково, ул.Советская 57:18:1360101:575</t>
  </si>
  <si>
    <t>25.04.2014г</t>
  </si>
  <si>
    <t>Свидетельство о государственной регистрации права 57-АБ 563051 от 25.04.2014г</t>
  </si>
  <si>
    <t>Орловская область, Покровский район, пгт.Покровское, ул.Дорожная  57:18:0070302:33</t>
  </si>
  <si>
    <t>Свидетельство о государственной регистрации права 57-АБ 563028 от 30.04.2014г.</t>
  </si>
  <si>
    <t>Орловская область, Покровский район, с.Дросково, ул.Больничная  57:18:1360101:592</t>
  </si>
  <si>
    <t>08.05.2014г</t>
  </si>
  <si>
    <t>МБОУ "Грачевская о/о школа"</t>
  </si>
  <si>
    <t>Баян "Этюд" с футляром</t>
  </si>
  <si>
    <t>01,07,2012</t>
  </si>
  <si>
    <t>Баян (дом тв)</t>
  </si>
  <si>
    <t>Водонагреватель 2</t>
  </si>
  <si>
    <t>01,07,2011</t>
  </si>
  <si>
    <t>Компьютер Смирновская школа</t>
  </si>
  <si>
    <t>Магнитола (дом тв)</t>
  </si>
  <si>
    <t>01,07,2005</t>
  </si>
  <si>
    <t>Доска классная</t>
  </si>
  <si>
    <t>01,07,2008</t>
  </si>
  <si>
    <t>Доска классная №4 Ивановка</t>
  </si>
  <si>
    <t>Классная доска №1 Ивановка</t>
  </si>
  <si>
    <t>Классная доска №2 Ивановка</t>
  </si>
  <si>
    <t>Классная доска №3 Ивановка</t>
  </si>
  <si>
    <t>Конь гимнастический с креплениями</t>
  </si>
  <si>
    <t>Мат гимнастический Ивановка</t>
  </si>
  <si>
    <t>01,07,2009</t>
  </si>
  <si>
    <t>31,03,2010</t>
  </si>
  <si>
    <t>СОУ-1</t>
  </si>
  <si>
    <t>Стелаж библиотечный</t>
  </si>
  <si>
    <t>Стол обеденный</t>
  </si>
  <si>
    <t>Стол ученический</t>
  </si>
  <si>
    <t>Умывальник дачный с бачком</t>
  </si>
  <si>
    <t xml:space="preserve">Шкаф </t>
  </si>
  <si>
    <t>01,06,2001</t>
  </si>
  <si>
    <t>гараж</t>
  </si>
  <si>
    <t>здание Дросковской библиотеки</t>
  </si>
  <si>
    <t>здание Дросковской детской школы искусств</t>
  </si>
  <si>
    <t>с.Дросково, ул.Советская, д.12а</t>
  </si>
  <si>
    <t>Муниципальное бюджетное учреждение дополнительного образования "Дросковская детская школа искусств"</t>
  </si>
  <si>
    <t>мастерская ремонтная</t>
  </si>
  <si>
    <t>здание Покровской школы искусств</t>
  </si>
  <si>
    <t>п.Покровское, ул.Советская,д.12а</t>
  </si>
  <si>
    <t>Муниципальное бюджетное учреждение дополнительного образования "Покровская детская школа искусств"</t>
  </si>
  <si>
    <t>Покровский ППМС ЦЕНТР</t>
  </si>
  <si>
    <t>1025700706173 от 31.10.2002</t>
  </si>
  <si>
    <t>1025700706460 от 05.11.2002г.</t>
  </si>
  <si>
    <t>1025700706503 от 06.11.2002</t>
  </si>
  <si>
    <t>1025700706470 от 05.11.2002</t>
  </si>
  <si>
    <t>1025700706448 от 05.11.2002г.</t>
  </si>
  <si>
    <t>1025700706481 от 05.11.2002г.</t>
  </si>
  <si>
    <t>1025700706492 от 06.11.2002г.</t>
  </si>
  <si>
    <t>1025700706602 от 18.05.1994</t>
  </si>
  <si>
    <t>Среднесписочная численность работников</t>
  </si>
  <si>
    <t>п.Покровское, ул.Дубровинского, д.20 пом.1</t>
  </si>
  <si>
    <t>Ул.Комсомольская, д.30, кв.12</t>
  </si>
  <si>
    <t>Мат гимнастический школьный МК-0101</t>
  </si>
  <si>
    <t>ММГ СУ АКМ Макет (ВПО-911) Калашников</t>
  </si>
  <si>
    <t>03,11,2016</t>
  </si>
  <si>
    <t>Морозильник "Атлант"7184-090</t>
  </si>
  <si>
    <t>Набор для тренировок (фишки,конусы,барьеры)</t>
  </si>
  <si>
    <t>Набор лабораторного оборудования "Простейшая механика"</t>
  </si>
  <si>
    <t>Набор лабораторного оборудования "Химия,Опыты" д/нач.школы</t>
  </si>
  <si>
    <t>Набор походный (стол+стулья)</t>
  </si>
  <si>
    <t>Палатка туристическая 3-х местная</t>
  </si>
  <si>
    <t>Портреты русских писателей (16 портр. на 4 стендах).</t>
  </si>
  <si>
    <t>Сетка  для футбольных ворот нить 2,2 МК-0061</t>
  </si>
  <si>
    <t>Сетка загродительная 40/2,2 МК-0214 (176 кв.м.)</t>
  </si>
  <si>
    <t>Муниципальное унитарное предприятие Покровского района "Пассажирские автоперевозки"</t>
  </si>
  <si>
    <t>Орловская область, Покровский район, п.Покровское, ул.Ленина,д.71</t>
  </si>
  <si>
    <t>Орловская область, Покровский район, п.Покровское, ул.50 лет Октября, д.6</t>
  </si>
  <si>
    <t>Муниципальное казенное учреждение Покровского района "Административно-хозяйственный центр"</t>
  </si>
  <si>
    <t>категория земель-земли населенных пунктов, разрешенное использование-для размещения объектов энергетики площадью 11,19 кв.м.  57:18:1360101:126</t>
  </si>
  <si>
    <t xml:space="preserve">Орловская область, Покровский район, с.Дросково, ул.Больничная </t>
  </si>
  <si>
    <t>категория земель-земли населенных пунктов, разрешенное использование-для размещения объектов энергетики площадью 49 кв.м. 57:18:1360101:787</t>
  </si>
  <si>
    <t>Орловская область, Покровский район, с.Журавец</t>
  </si>
  <si>
    <t>Фрагмент маркерн."климатограмма"700*900мм</t>
  </si>
  <si>
    <t>Фрагмент маркерн.двустор.2координатная плоскость</t>
  </si>
  <si>
    <t>Холодильник "Индезит"</t>
  </si>
  <si>
    <t>19,11,2004</t>
  </si>
  <si>
    <t>Холодильник Vestel</t>
  </si>
  <si>
    <t>Холодильник Сетенево</t>
  </si>
  <si>
    <t>Холодильник Смоленск 414</t>
  </si>
  <si>
    <t>Швейная машинка</t>
  </si>
  <si>
    <t>12,07,1991</t>
  </si>
  <si>
    <t>Швейная машинка с электроприводом</t>
  </si>
  <si>
    <t>02,02,1992</t>
  </si>
  <si>
    <t>Шкаф бухгалтерский</t>
  </si>
  <si>
    <t>Шкаф вытяжной</t>
  </si>
  <si>
    <t>Шкаф для одежды</t>
  </si>
  <si>
    <t>Шкаф для читательских формуляров</t>
  </si>
  <si>
    <t>Шкаф картотечный</t>
  </si>
  <si>
    <t>Шкаф комбинированный</t>
  </si>
  <si>
    <t>Шкаф комбинированный -4 шт</t>
  </si>
  <si>
    <t>Шкаф комбинированный 4 шт</t>
  </si>
  <si>
    <t>6,4</t>
  </si>
  <si>
    <t>Шкаф комбинированный 5 шт</t>
  </si>
  <si>
    <t>Шкаф комбинированный 6 шт</t>
  </si>
  <si>
    <t>4,2</t>
  </si>
  <si>
    <t>03,11,2015</t>
  </si>
  <si>
    <t>Станок по металлу</t>
  </si>
  <si>
    <t>счетчик ЦЭ-6803В/1</t>
  </si>
  <si>
    <t>26,10,2016</t>
  </si>
  <si>
    <t>Счетчик электрический</t>
  </si>
  <si>
    <t>21,02,2006</t>
  </si>
  <si>
    <t>Тахограф КАСБИ DT-2V CКЗИ</t>
  </si>
  <si>
    <t>Телевизор №2</t>
  </si>
  <si>
    <t>01,09,1989</t>
  </si>
  <si>
    <t>ГАЗ-322171</t>
  </si>
  <si>
    <t>07,10,2013</t>
  </si>
  <si>
    <t>14,06,2016</t>
  </si>
  <si>
    <t>Сигнализаторы</t>
  </si>
  <si>
    <t>12,08,2006</t>
  </si>
  <si>
    <t>стол компьютерный</t>
  </si>
  <si>
    <t>30,12,2013</t>
  </si>
  <si>
    <t>телефон фиджи</t>
  </si>
  <si>
    <t>Холодильная камера</t>
  </si>
  <si>
    <t>29,08,1989</t>
  </si>
  <si>
    <t>Видиоплеер (дом тв)</t>
  </si>
  <si>
    <t>11,04,2014</t>
  </si>
  <si>
    <t xml:space="preserve">Договор закрепления муниципального имущества Покровского района на праве оперативного управления от 12,02,2010 </t>
  </si>
  <si>
    <t>МБОУ "Трудкинская о/о школа"</t>
  </si>
  <si>
    <t>Графпроектор</t>
  </si>
  <si>
    <t>01,01,1987</t>
  </si>
  <si>
    <t>01,01,2001</t>
  </si>
  <si>
    <t>01,01,2006</t>
  </si>
  <si>
    <t>01,01,2005</t>
  </si>
  <si>
    <t>Котел ИШМА-50У</t>
  </si>
  <si>
    <t>07,12,2013</t>
  </si>
  <si>
    <t>Котел кстг-25</t>
  </si>
  <si>
    <t>Мобильный компьютерный комплекс для начальной школы ICLab (1+7)</t>
  </si>
  <si>
    <t>Насос</t>
  </si>
  <si>
    <t>17,09,2013</t>
  </si>
  <si>
    <t>Принтер лазерный</t>
  </si>
  <si>
    <t>01,01,2004</t>
  </si>
  <si>
    <t>Электрофон "Россия"</t>
  </si>
  <si>
    <t>Водонагреватель проточный ВЭП-15</t>
  </si>
  <si>
    <t>Водонагреватель с двойной мойкой</t>
  </si>
  <si>
    <t>30,11,2010</t>
  </si>
  <si>
    <t>Доска</t>
  </si>
  <si>
    <t>01,01,2014</t>
  </si>
  <si>
    <t xml:space="preserve">Доска аудиторская </t>
  </si>
  <si>
    <t>22,04,2016</t>
  </si>
  <si>
    <t>к-т Основы безопасности жизнедеятельности</t>
  </si>
  <si>
    <t>22,07,2015</t>
  </si>
  <si>
    <t>к-т правила оказания первой медицинской помощи</t>
  </si>
  <si>
    <t>Комплект лыжный</t>
  </si>
  <si>
    <t>комплект школьной ростовой мебели гр-24</t>
  </si>
  <si>
    <t>01,01,1980</t>
  </si>
  <si>
    <t>Морозильник Атлант</t>
  </si>
  <si>
    <t>Мостик гимн.Подпружиненнный (1,2х0,6х0,23)</t>
  </si>
  <si>
    <t>Палас</t>
  </si>
  <si>
    <t>26,04,1990</t>
  </si>
  <si>
    <t>Плита электрическая ПЭ-0,24 Н</t>
  </si>
  <si>
    <t>30,03,2007</t>
  </si>
  <si>
    <t>Площадка детская игровая</t>
  </si>
  <si>
    <t>11,10,2010</t>
  </si>
  <si>
    <t>Сетка заградительная (22мх5м),2,2 - 110кв.м.</t>
  </si>
  <si>
    <t>Сигнализатор (дом тв)</t>
  </si>
  <si>
    <t>15,04,2014</t>
  </si>
  <si>
    <t>Спортивный комплекс - Многофунциональный</t>
  </si>
  <si>
    <t>24,08,2018</t>
  </si>
  <si>
    <t>постановление от 24,08,2018</t>
  </si>
  <si>
    <t>07,12,2018</t>
  </si>
  <si>
    <t>акт о списании объектов нефинансовых активов</t>
  </si>
  <si>
    <t>24,09,2018</t>
  </si>
  <si>
    <t>07,12,208</t>
  </si>
  <si>
    <t>акт о списании объектов нефинансовы активов</t>
  </si>
  <si>
    <t>10,12,2018</t>
  </si>
  <si>
    <t>акт приема-передачи</t>
  </si>
  <si>
    <t>29,05,2018</t>
  </si>
  <si>
    <t>KYOCERA принтер Kyocera P2235 DW</t>
  </si>
  <si>
    <t>05,03,208</t>
  </si>
  <si>
    <t>товарная накладная №373 от 05.03.2018</t>
  </si>
  <si>
    <t>МБОУ "Покровский лицей</t>
  </si>
  <si>
    <t>ноутбук Dell</t>
  </si>
  <si>
    <t>21,11,2018</t>
  </si>
  <si>
    <t>учебная литература</t>
  </si>
  <si>
    <t>снегоуборщик</t>
  </si>
  <si>
    <t>счет №889 от 10,12,2018</t>
  </si>
  <si>
    <t>учебники</t>
  </si>
  <si>
    <t>01,10,2018</t>
  </si>
  <si>
    <t>Договор закрепления муниципального имущества Покровского района на праве оперативного управления  от 03,09,2010                                                   Акт о списании объектов основных средств</t>
  </si>
  <si>
    <t>приказ№154 от 05,06,2018( передача)</t>
  </si>
  <si>
    <t>вешалка</t>
  </si>
  <si>
    <t>03,09,2018</t>
  </si>
  <si>
    <t>накладная №33 от 30,08,2018</t>
  </si>
  <si>
    <t>накладные от 01.10.2018</t>
  </si>
  <si>
    <t>теплица</t>
  </si>
  <si>
    <t>песочница</t>
  </si>
  <si>
    <t>01,08,2017 (передача)</t>
  </si>
  <si>
    <t>Договор передачи муниципального имущества Покровского района на праве хозяйственного ведения от 01,08,2017</t>
  </si>
  <si>
    <t>УАЗ-31519</t>
  </si>
  <si>
    <t>30,12,1999</t>
  </si>
  <si>
    <t>комплект "Автогородок"</t>
  </si>
  <si>
    <t>03,03,2017</t>
  </si>
  <si>
    <t>накладная №3 от 03,03,2017</t>
  </si>
  <si>
    <t>сканер Kodak</t>
  </si>
  <si>
    <t>13,03,2017</t>
  </si>
  <si>
    <t>накладная № П313  от 13,03,2017</t>
  </si>
  <si>
    <t>21,04,2017</t>
  </si>
  <si>
    <t>накладная №3 от21,04,2017</t>
  </si>
  <si>
    <t>Стенд"Твой друг-светофор"700*1000мм(3шт)</t>
  </si>
  <si>
    <t>6</t>
  </si>
  <si>
    <t>Стенд"Флаги и население мира"1200*1000мм</t>
  </si>
  <si>
    <t>Стенды"В стране дорожных знаков"700*1000(7шт)"</t>
  </si>
  <si>
    <t>13</t>
  </si>
  <si>
    <t>Стенды"Кажется безопасно,нет-опасно"700*1000(5шт)</t>
  </si>
  <si>
    <t>9,5</t>
  </si>
  <si>
    <t>Стенды"Правила дорожн.движ.для школьников"(5шт)</t>
  </si>
  <si>
    <t>Стенка-шкаф</t>
  </si>
  <si>
    <t>23,7</t>
  </si>
  <si>
    <t>10,09,1993</t>
  </si>
  <si>
    <t>Стерилизатор паровой ГК-10-1 "ТЗМОИ"</t>
  </si>
  <si>
    <t>37</t>
  </si>
  <si>
    <t>Стойка для прыжков в высоту с планкой</t>
  </si>
  <si>
    <t>3,4</t>
  </si>
  <si>
    <t>26,12,2002</t>
  </si>
  <si>
    <t>Стол компьютерный</t>
  </si>
  <si>
    <t>3,3</t>
  </si>
  <si>
    <t>Стол настольного тениса</t>
  </si>
  <si>
    <t>3,1</t>
  </si>
  <si>
    <t>Стол приставной 455.16</t>
  </si>
  <si>
    <t>Стол ученический 13 шт</t>
  </si>
  <si>
    <t>4,9</t>
  </si>
  <si>
    <t>05,06,1997</t>
  </si>
  <si>
    <t>Стол ученический 15 шт</t>
  </si>
  <si>
    <t>Стол учительский</t>
  </si>
  <si>
    <t>Стол учителя двухтумбовый</t>
  </si>
  <si>
    <t>4,5</t>
  </si>
  <si>
    <t>Стол учителя однотумбовый разм 1200*600*780</t>
  </si>
  <si>
    <t>Тренажер</t>
  </si>
  <si>
    <t>8,6</t>
  </si>
  <si>
    <t>05,09,2008</t>
  </si>
  <si>
    <t>Фонтан</t>
  </si>
  <si>
    <t>12,5</t>
  </si>
  <si>
    <t>Фрагмент магн.маркерн.Карта мира,РФ+компл.магн.</t>
  </si>
  <si>
    <t>п.Покровское, ул.Волынкина, 3/5 57:18:0070408:157</t>
  </si>
  <si>
    <t>37,7 м2</t>
  </si>
  <si>
    <t>п.Покровское, ул.Волынкина, 3/9 57:18:0070408:160</t>
  </si>
  <si>
    <t>37,3 м2</t>
  </si>
  <si>
    <t>п.Покровское, ул.Волынкина, 3/10 57:18:0070408:159</t>
  </si>
  <si>
    <t>п.Покровское, ул.Волынкина, 3/11 57:18:0070408:159</t>
  </si>
  <si>
    <t>п.Покровское, ул.Волынкина, 3/12 57:18:0070408:156</t>
  </si>
  <si>
    <t>37,1 м2</t>
  </si>
  <si>
    <t>МК №0154300015614000025-0136543-01 от 19.12.2014г. СГРП 57-АБ №674375 от 22.12.2014г.договор закрепления муниципального имущества Покровского района на праве оперативного управления от 17.03.2015г.</t>
  </si>
  <si>
    <t>Договор закрепления муниципального имущества Покровского района на праве оперативного управления от 10,07,2010                                             Акт на списании объектов нефинансовых активов</t>
  </si>
  <si>
    <t>Акт на списании объектов нефинансовых активов</t>
  </si>
  <si>
    <t>Ноутбук Acer Extensa</t>
  </si>
  <si>
    <t>накладная №2038 от 06.08.2018</t>
  </si>
  <si>
    <t>Проектор EPSON</t>
  </si>
  <si>
    <t>Принтер Ricoh</t>
  </si>
  <si>
    <t>накладная №2595 от 03.10.2018</t>
  </si>
  <si>
    <t>96,9</t>
  </si>
  <si>
    <t>накладная №259 от 18.06.2018</t>
  </si>
  <si>
    <t>ГРПШ</t>
  </si>
  <si>
    <t>22,6</t>
  </si>
  <si>
    <t>накладная №89 от 17.07.2018</t>
  </si>
  <si>
    <t>Договор закрепления муниципального имущества Покровского района на праве оперативного управления  от 21,05,2010                                                  Акт о списании объектов нефинансовых активов</t>
  </si>
  <si>
    <t>Плита электрическая «Gefest</t>
  </si>
  <si>
    <t>30,08,2018</t>
  </si>
  <si>
    <t>накладная №732 от 30.08.2018</t>
  </si>
  <si>
    <t>Учебники</t>
  </si>
  <si>
    <t>акт о списании  объектов   нефинансовых активов</t>
  </si>
  <si>
    <t>плита электрическая 4-х конфорочная</t>
  </si>
  <si>
    <t>накладная №2961 от 23.07.2018</t>
  </si>
  <si>
    <t>71,8</t>
  </si>
  <si>
    <t>15,10,2018</t>
  </si>
  <si>
    <t>накладная №158 от 18.06.2018</t>
  </si>
  <si>
    <t>Ноутбук Acer-</t>
  </si>
  <si>
    <t>Договор купли-продажи(купчая) земельного участка с жилым домом от 10.11.2004г., Передаточный акт от 18.11.2004г. Реестровый номер 2719 / Постановление администрации Покровского района от 06.04.2016г. №93</t>
  </si>
  <si>
    <t>МК №0154300015618000074-0136543-01 от 17.12.2018г./ Постановление администрации Покровского района №1025 от 25.11.2019</t>
  </si>
  <si>
    <t>Постановление администрации Покровского района от 25.11.2019г. №1025</t>
  </si>
  <si>
    <t>п.Покровское, ул.Волынкина, д.1. кв.2</t>
  </si>
  <si>
    <t>32,7 м2</t>
  </si>
  <si>
    <t>п.Покровское, ул.Волынкина, д.1, кв.3</t>
  </si>
  <si>
    <t>п.Покровское, ул.Волынкина, д.1, кв.4</t>
  </si>
  <si>
    <t>п.Покровское, ул.Волынкина, д.1,кв.6</t>
  </si>
  <si>
    <t>п.Покровское, ул.Заводская,д.4, кв.13</t>
  </si>
  <si>
    <t>п.Покровское, ул.Заводская,д.4, кв.10</t>
  </si>
  <si>
    <t>п.Покровское, ул.Заводская, д.4, кв.11</t>
  </si>
  <si>
    <t>п.Покровское, ул.Заводская, д.4, кв.12</t>
  </si>
  <si>
    <t>п.Покровское, ул.Заводская, д.4, кв.15</t>
  </si>
  <si>
    <t>31,4 м2</t>
  </si>
  <si>
    <t>04.07.2019г.</t>
  </si>
  <si>
    <t>32,2 м2</t>
  </si>
  <si>
    <t>08.07.2019г.</t>
  </si>
  <si>
    <t>31,7 м2</t>
  </si>
  <si>
    <t>30,6 м2</t>
  </si>
  <si>
    <t>30,2 м2</t>
  </si>
  <si>
    <t>МК №0154300015617000026-0136543-01 от 05.06.2017г. /Постановление администрации Покровского района от 25.11.2019г. №1025</t>
  </si>
  <si>
    <t>Орловская область, Покровский район, с.Верхососенье Перавя Середина</t>
  </si>
  <si>
    <t>№п/п</t>
  </si>
  <si>
    <t>Наименование недвижимого имущеста</t>
  </si>
  <si>
    <t>Площадь, протяженность и иные параметры</t>
  </si>
  <si>
    <t>начислено амортизации</t>
  </si>
  <si>
    <t>Сведения о кадастровой стоимости недвижимого имущества</t>
  </si>
  <si>
    <t>протяженность 1,5 км, грунт</t>
  </si>
  <si>
    <t>А\д по пер. Прудовищенский</t>
  </si>
  <si>
    <t>А\д по пер.65 лет Победы</t>
  </si>
  <si>
    <t>протяженность 1 км. Грунт</t>
  </si>
  <si>
    <t>А\д по ул.Ломатовская</t>
  </si>
  <si>
    <t>протяженность 4 км. , грунт</t>
  </si>
  <si>
    <t>А\д по ул.Большаковская</t>
  </si>
  <si>
    <t>А\д по пер.Тополиный</t>
  </si>
  <si>
    <t>А\д по пер.Шаталовский</t>
  </si>
  <si>
    <t>А\д по пер. Приходской</t>
  </si>
  <si>
    <t>А\д по ул.Медовая</t>
  </si>
  <si>
    <t>протяженность 0,75 км, щебень/грунт</t>
  </si>
  <si>
    <t>Орловская область, Покровский район, д.Верхососенье Вторая Середина</t>
  </si>
  <si>
    <t>А\д по ул.Овражная</t>
  </si>
  <si>
    <t>протяженность 1,3км, грунт</t>
  </si>
  <si>
    <t>А\д по пер.Речной</t>
  </si>
  <si>
    <t>Орловская область,Покровский район, д.Дрогайцево</t>
  </si>
  <si>
    <t>протяженность 0,5км., грунт</t>
  </si>
  <si>
    <t>протяженность 1,5км, грунт</t>
  </si>
  <si>
    <t>А\д по ул.Трудовая</t>
  </si>
  <si>
    <t>протяженность 1,5 км</t>
  </si>
  <si>
    <t>А\д по ул.Березовая</t>
  </si>
  <si>
    <t>Графопроектор Braun Photo Technik Paxilux 4003 (нац пр)</t>
  </si>
  <si>
    <t>01,12,2008</t>
  </si>
  <si>
    <t>Графопроэктор "Пеленг"</t>
  </si>
  <si>
    <t>18,10,1991</t>
  </si>
  <si>
    <t>20,12,1991</t>
  </si>
  <si>
    <t>Графопроэктор "Пелене 2400"</t>
  </si>
  <si>
    <t>06,12,1990</t>
  </si>
  <si>
    <t>дверь стальная с облицовкой (Н-Кунач)</t>
  </si>
  <si>
    <t>Диапроэктор ЛЕТТИ 600</t>
  </si>
  <si>
    <t>08,11,1991</t>
  </si>
  <si>
    <t>Диапроэктор Пеленг</t>
  </si>
  <si>
    <t>Дрель шуруповерт</t>
  </si>
  <si>
    <t>14,12,2012</t>
  </si>
  <si>
    <t>жарочный шкаф (Н-Кунач)</t>
  </si>
  <si>
    <t>интерактивный комплекс с акустической системой</t>
  </si>
  <si>
    <t>11,10,2016</t>
  </si>
  <si>
    <t>Источник питания UPS600VA Ippon Back Office 600+RJ11(нац пр) 5шт</t>
  </si>
  <si>
    <t>29,12,2008</t>
  </si>
  <si>
    <t>КВА-0,25 котел отопительный 2шт</t>
  </si>
  <si>
    <t>02,08,2011</t>
  </si>
  <si>
    <t>Киноаппарат Радуга</t>
  </si>
  <si>
    <t>06,12,1991</t>
  </si>
  <si>
    <t>кодоскоп с линзой электрический</t>
  </si>
  <si>
    <t>16,03,1983</t>
  </si>
  <si>
    <t>Моноблок 21.5 ICL S222.MI. для начальной школы</t>
  </si>
  <si>
    <t>Моноблок 21.5 ICL S222.MI. для средней школы</t>
  </si>
  <si>
    <t>Музыкальный центр "Айва"</t>
  </si>
  <si>
    <t>Мультимедиа-проектор Epson EB-X12</t>
  </si>
  <si>
    <t>29,11,2011</t>
  </si>
  <si>
    <t>Мультимедиа-проектор Еpson EB-X12</t>
  </si>
  <si>
    <t>Мультимедийный проектор Epson EB-X 12</t>
  </si>
  <si>
    <t>Морозильная камера "Стинол"</t>
  </si>
  <si>
    <t>30,06,1998</t>
  </si>
  <si>
    <t>Мультимедийный проектор</t>
  </si>
  <si>
    <t>Насос подпиточный</t>
  </si>
  <si>
    <t>Насос циркуляционный</t>
  </si>
  <si>
    <t>21,09,2012</t>
  </si>
  <si>
    <t>28,12,2012</t>
  </si>
  <si>
    <t>Плита электрическая ПЭ 048</t>
  </si>
  <si>
    <t>04,02,2002</t>
  </si>
  <si>
    <t>12.05.2008г.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</si>
  <si>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</si>
  <si>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</si>
  <si>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</si>
  <si>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</si>
  <si>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</si>
  <si>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</si>
  <si>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</si>
  <si>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</si>
  <si>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</si>
  <si>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</si>
  <si>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</si>
  <si>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</si>
  <si>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</si>
  <si>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</si>
  <si>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</si>
  <si>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</si>
  <si>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</si>
  <si>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</si>
  <si>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</si>
  <si>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</si>
  <si>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</si>
  <si>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</si>
  <si>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</si>
  <si>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</si>
  <si>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</si>
  <si>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</si>
  <si>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</si>
  <si>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</si>
  <si>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</si>
  <si>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</si>
  <si>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</si>
  <si>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</si>
  <si>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</si>
  <si>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</si>
  <si>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</si>
  <si>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</si>
  <si>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</si>
  <si>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</si>
  <si>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</si>
  <si>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</si>
  <si>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</si>
  <si>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</si>
  <si>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</si>
  <si>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</si>
  <si>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</si>
  <si>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</si>
  <si>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</si>
  <si>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</si>
  <si>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</si>
  <si>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</si>
  <si>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</si>
  <si>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</si>
  <si>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</si>
  <si>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</si>
  <si>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</si>
  <si>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</si>
  <si>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</si>
  <si>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</si>
  <si>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</si>
  <si>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</si>
  <si>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</si>
  <si>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</si>
  <si>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</si>
  <si>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</si>
  <si>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</si>
  <si>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</si>
  <si>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</si>
  <si>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</si>
  <si>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</si>
  <si>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</si>
  <si>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</si>
  <si>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</si>
  <si>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</si>
  <si>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</si>
  <si>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</si>
  <si>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</si>
  <si>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</si>
  <si>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</si>
  <si>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</si>
  <si>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</si>
  <si>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</si>
  <si>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</si>
  <si>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</si>
  <si>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</si>
  <si>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</si>
  <si>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</si>
  <si>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</si>
  <si>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</si>
  <si>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</si>
  <si>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</si>
  <si>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</si>
  <si>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</si>
  <si>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</si>
  <si>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</si>
  <si>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</si>
  <si>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</si>
  <si>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</si>
  <si>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</si>
  <si>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</si>
  <si>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</si>
  <si>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</si>
  <si>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</si>
  <si>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</si>
  <si>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</si>
  <si>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</si>
  <si>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</si>
  <si>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</si>
  <si>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</si>
  <si>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</si>
  <si>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</si>
  <si>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</si>
  <si>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</si>
  <si>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</si>
  <si>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</si>
  <si>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</si>
  <si>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</si>
  <si>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</si>
  <si>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</si>
  <si>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</si>
  <si>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</si>
  <si>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</si>
  <si>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</si>
  <si>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</si>
  <si>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</si>
  <si>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</si>
  <si>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</si>
  <si>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</si>
  <si>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</si>
  <si>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</si>
  <si>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</si>
  <si>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</si>
  <si>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</si>
  <si>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</si>
  <si>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</si>
  <si>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</si>
  <si>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</si>
  <si>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</si>
  <si>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</si>
  <si>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</si>
  <si>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</si>
  <si>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</si>
  <si>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</si>
  <si>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</si>
  <si>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</si>
  <si>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</si>
  <si>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</si>
  <si>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</si>
  <si>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</si>
  <si>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</si>
  <si>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</si>
  <si>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</si>
  <si>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</si>
  <si>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</si>
  <si>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</si>
  <si>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</si>
  <si>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</si>
  <si>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</si>
  <si>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</si>
  <si>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</si>
  <si>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</si>
  <si>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</si>
  <si>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</si>
  <si>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</si>
  <si>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</si>
  <si>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</si>
  <si>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</si>
  <si>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</si>
  <si>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</si>
  <si>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</si>
  <si>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</si>
  <si>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</si>
  <si>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</si>
  <si>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</si>
  <si>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</si>
  <si>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</si>
  <si>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</si>
  <si>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</si>
  <si>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</si>
  <si>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</si>
  <si>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</si>
  <si>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</si>
  <si>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</si>
  <si>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</si>
  <si>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</si>
  <si>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</si>
  <si>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</si>
  <si>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</si>
  <si>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</si>
  <si>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</si>
  <si>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</si>
  <si>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</si>
  <si>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</si>
  <si>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</si>
  <si>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</si>
  <si>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</si>
  <si>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</si>
  <si>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</si>
  <si>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</si>
  <si>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</si>
  <si>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</si>
  <si>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</si>
  <si>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</si>
  <si>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</si>
  <si>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</si>
  <si>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</si>
  <si>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</si>
  <si>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</si>
  <si>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</si>
  <si>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</si>
  <si>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</si>
  <si>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</si>
  <si>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</si>
  <si>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</si>
  <si>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</si>
  <si>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</si>
  <si>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</si>
  <si>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</si>
  <si>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</si>
  <si>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</si>
  <si>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</si>
  <si>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</si>
  <si>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</si>
  <si>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</si>
  <si>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</si>
  <si>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</si>
  <si>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</si>
  <si>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</si>
  <si>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</si>
  <si>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</si>
  <si>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</si>
  <si>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</si>
  <si>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</si>
  <si>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</si>
  <si>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</si>
  <si>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</si>
  <si>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</si>
  <si>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</si>
  <si>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</si>
  <si>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</si>
  <si>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</si>
  <si>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</si>
  <si>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</si>
  <si>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</si>
  <si>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</si>
  <si>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</si>
  <si>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</si>
  <si>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</si>
  <si>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</si>
  <si>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</si>
  <si>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</si>
  <si>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</si>
  <si>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</si>
  <si>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</si>
  <si>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</si>
  <si>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</si>
  <si>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</si>
  <si>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</si>
  <si>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</si>
  <si>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</si>
  <si>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</si>
  <si>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</si>
  <si>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</si>
  <si>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</si>
  <si>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</si>
  <si>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</si>
  <si>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</si>
  <si>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</si>
  <si>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</si>
  <si>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</si>
  <si>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</si>
  <si>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</si>
  <si>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</si>
  <si>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</si>
  <si>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</si>
  <si>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</si>
  <si>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</si>
  <si>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</si>
  <si>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</si>
  <si>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</si>
  <si>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</si>
  <si>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</si>
  <si>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</si>
  <si>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</si>
  <si>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</si>
  <si>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</si>
  <si>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</si>
  <si>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</si>
  <si>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</si>
  <si>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</si>
  <si>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</si>
  <si>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</si>
  <si>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</si>
  <si>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</si>
  <si>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</si>
  <si>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</si>
  <si>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</si>
  <si>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</si>
  <si>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</si>
  <si>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</si>
  <si>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</si>
  <si>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</si>
  <si>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</si>
  <si>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</si>
  <si>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</si>
  <si>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</si>
  <si>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</si>
  <si>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</si>
  <si>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</si>
  <si>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</si>
  <si>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</si>
  <si>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</si>
  <si>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</si>
  <si>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</si>
  <si>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</si>
  <si>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</si>
  <si>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</si>
  <si>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</si>
  <si>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</si>
  <si>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</si>
  <si>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</si>
  <si>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</si>
  <si>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</si>
  <si>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</si>
  <si>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</si>
  <si>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</si>
  <si>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</si>
  <si>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</si>
  <si>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</si>
  <si>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</si>
  <si>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</si>
  <si>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</si>
  <si>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</si>
  <si>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</si>
  <si>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</si>
  <si>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</si>
  <si>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</si>
  <si>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</si>
  <si>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</si>
  <si>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</si>
  <si>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</si>
  <si>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</si>
  <si>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</si>
  <si>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</si>
  <si>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</si>
  <si>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</si>
  <si>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</si>
  <si>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</si>
  <si>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</si>
  <si>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</si>
  <si>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</si>
  <si>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</si>
  <si>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</si>
  <si>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</si>
  <si>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</si>
  <si>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</si>
  <si>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</si>
  <si>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</si>
  <si>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</si>
  <si>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</si>
  <si>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</si>
  <si>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</si>
  <si>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</si>
  <si>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</si>
  <si>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</si>
  <si>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</si>
  <si>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</si>
  <si>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</si>
  <si>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</si>
  <si>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</si>
  <si>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</si>
  <si>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</si>
  <si>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</si>
  <si>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</si>
  <si>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</si>
  <si>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</si>
  <si>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</si>
  <si>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</si>
  <si>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</si>
  <si>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</si>
  <si>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</si>
  <si>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</si>
  <si>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</si>
  <si>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</si>
  <si>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</si>
  <si>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</si>
  <si>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</si>
  <si>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</si>
  <si>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</si>
  <si>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</si>
  <si>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</si>
  <si>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</si>
  <si>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</si>
  <si>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</si>
  <si>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</si>
  <si>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</si>
  <si>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</si>
  <si>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</si>
  <si>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</si>
  <si>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</si>
  <si>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</si>
  <si>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</si>
  <si>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</si>
  <si>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</si>
  <si>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</si>
  <si>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</si>
  <si>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</si>
  <si>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</si>
  <si>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</si>
  <si>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</si>
  <si>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</si>
  <si>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</si>
  <si>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</si>
  <si>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</si>
  <si>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</si>
  <si>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</si>
  <si>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</si>
  <si>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</si>
  <si>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</si>
  <si>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</si>
  <si>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</si>
  <si>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</si>
  <si>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</si>
  <si>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</si>
  <si>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</si>
  <si>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</si>
  <si>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</si>
  <si>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</si>
  <si>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</si>
  <si>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</si>
  <si>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</si>
  <si>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</si>
  <si>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</si>
  <si>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</si>
  <si>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</si>
  <si>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</si>
  <si>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</si>
  <si>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</si>
  <si>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</si>
  <si>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</si>
  <si>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</si>
  <si>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</si>
  <si>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</si>
  <si>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</si>
  <si>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</si>
  <si>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</si>
  <si>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</si>
  <si>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</si>
  <si>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</si>
  <si>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</si>
  <si>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</si>
  <si>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</si>
  <si>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</si>
  <si>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</si>
  <si>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</si>
  <si>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</si>
  <si>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</si>
  <si>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</si>
  <si>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</si>
  <si>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</si>
  <si>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</si>
  <si>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</si>
  <si>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</si>
  <si>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</si>
  <si>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</si>
  <si>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</si>
  <si>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</si>
  <si>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</si>
  <si>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</si>
  <si>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</si>
  <si>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</si>
  <si>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</si>
  <si>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</si>
  <si>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</si>
  <si>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</si>
  <si>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</si>
  <si>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</si>
  <si>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</si>
  <si>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</si>
  <si>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</si>
  <si>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</si>
  <si>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</si>
  <si>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</si>
  <si>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</si>
  <si>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</si>
  <si>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</si>
  <si>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</si>
  <si>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</si>
  <si>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</si>
  <si>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</si>
  <si>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</si>
  <si>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</si>
  <si>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</si>
  <si>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</si>
  <si>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</si>
  <si>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</si>
  <si>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</si>
  <si>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</si>
  <si>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</si>
  <si>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</si>
  <si>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</si>
  <si>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</si>
  <si>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</si>
  <si>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</si>
  <si>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</si>
  <si>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</si>
  <si>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</si>
  <si>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</si>
  <si>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</si>
  <si>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</si>
  <si>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</si>
  <si>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</si>
  <si>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</si>
  <si>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</si>
  <si>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</si>
  <si>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</si>
  <si>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</si>
  <si>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</si>
  <si>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</si>
  <si>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</si>
  <si>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</si>
  <si>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</si>
  <si>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</si>
  <si>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</si>
  <si>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</si>
  <si>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</si>
  <si>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</si>
  <si>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</si>
  <si>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</si>
  <si>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</si>
  <si>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</si>
  <si>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</si>
  <si>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</si>
  <si>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</si>
  <si>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</si>
  <si>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</si>
  <si>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</si>
  <si>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</si>
  <si>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</si>
  <si>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</si>
  <si>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</si>
  <si>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</si>
  <si>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</si>
  <si>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</si>
  <si>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</si>
  <si>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</si>
  <si>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</si>
  <si>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</si>
  <si>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</si>
  <si>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</si>
  <si>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</si>
  <si>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</si>
  <si>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</si>
  <si>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</si>
  <si>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</si>
  <si>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</si>
  <si>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</si>
  <si>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</si>
  <si>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</si>
  <si>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</si>
  <si>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</si>
  <si>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</si>
  <si>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</si>
  <si>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</si>
  <si>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</si>
  <si>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</si>
  <si>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</si>
  <si>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</si>
  <si>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</si>
  <si>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</si>
  <si>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</si>
  <si>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</si>
  <si>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</si>
  <si>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</si>
  <si>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</si>
  <si>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</si>
  <si>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</si>
  <si>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</si>
  <si>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</si>
  <si>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</si>
  <si>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</si>
  <si>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</si>
  <si>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</si>
  <si>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</si>
  <si>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</si>
  <si>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</si>
  <si>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</si>
  <si>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</si>
  <si>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</si>
  <si>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</si>
  <si>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Орловская область, Покровский район, с.Дросково</t>
  </si>
  <si>
    <t>автомашина LADA LARGUS</t>
  </si>
  <si>
    <t>Муниципальное казенное учреждение "Централизованная бухгалтерия общеобразовательных учреждений Покровского района Орловской области"</t>
  </si>
  <si>
    <t>29.03.2016г.</t>
  </si>
  <si>
    <t>Ворота гандбол, минифутбол 60-13 МК-1108</t>
  </si>
  <si>
    <t>К-т динам.раздат.пособий  д/нач.школы по матем.-ср-в обр.св.(ве(3вида по 10 шт.)</t>
  </si>
  <si>
    <t>Свидетельство о государственной регистрации права 57АА 405636 от 04.05.2006г.</t>
  </si>
  <si>
    <t>МБОУ "Внуковская о/о школа"</t>
  </si>
  <si>
    <t>Дом.кинотеатр</t>
  </si>
  <si>
    <t>27,08,2009</t>
  </si>
  <si>
    <t>01,01,2002</t>
  </si>
  <si>
    <t>монитор</t>
  </si>
  <si>
    <t>10,01,2005</t>
  </si>
  <si>
    <t>Насос РК-2 "Ручной крыльчатый"</t>
  </si>
  <si>
    <t>плита электрическая FLAMA</t>
  </si>
  <si>
    <t>09,08,2016</t>
  </si>
  <si>
    <t>Радиола "Серенада"</t>
  </si>
  <si>
    <t>01,01,1983</t>
  </si>
  <si>
    <t>Верстаки</t>
  </si>
  <si>
    <t>01,01,1991</t>
  </si>
  <si>
    <t>Киноаппарат "Украина"</t>
  </si>
  <si>
    <t>01,01,1996</t>
  </si>
  <si>
    <t>29,12,2007</t>
  </si>
  <si>
    <t>Договор закрепления муниципального имущества Покровского района на праве оперативного управления от 09,07,2010</t>
  </si>
  <si>
    <t>МБОУ "Моховская  школа"</t>
  </si>
  <si>
    <t xml:space="preserve"> Насосный агрегат</t>
  </si>
  <si>
    <t>01,12,2015</t>
  </si>
  <si>
    <t>Бревно гимнастическое брус МК-0073</t>
  </si>
  <si>
    <t>Разрешение на ввод объекта в эксплуатацию №RU 57521308-004-09</t>
  </si>
  <si>
    <t>Газовые сети для д.Обруцкое Покровского района Орловской области</t>
  </si>
  <si>
    <t>Орловская область, Покровский район, Даниловское сельское поселение, д. Обруцкое</t>
  </si>
  <si>
    <t>протяженность 632,8 метров</t>
  </si>
  <si>
    <t>протяженность 347,0 метров</t>
  </si>
  <si>
    <t>31.11.2009г.</t>
  </si>
  <si>
    <t>Компьютер "Kraftway"</t>
  </si>
  <si>
    <t>15,02,2005</t>
  </si>
  <si>
    <t>Компьютер"Kraftway"</t>
  </si>
  <si>
    <t>Компьютерный класс (комп. "Электроника")</t>
  </si>
  <si>
    <t>30,08,2000</t>
  </si>
  <si>
    <t>Ксерокс "Canon FC-128"</t>
  </si>
  <si>
    <t>09,08,2005</t>
  </si>
  <si>
    <t>Магнитофон LPX</t>
  </si>
  <si>
    <t>15,06,2004</t>
  </si>
  <si>
    <t>Монитор</t>
  </si>
  <si>
    <t>насос скважинный винтовой Оазис SVR 37/110</t>
  </si>
  <si>
    <t>19,07,2016</t>
  </si>
  <si>
    <t>Тахограф КАСБИ DT-2V CRPB</t>
  </si>
  <si>
    <t>01,01,2003</t>
  </si>
  <si>
    <t>Телевизор (дом тв)</t>
  </si>
  <si>
    <t>10,04,2014</t>
  </si>
  <si>
    <t>Унитаз</t>
  </si>
  <si>
    <t>Бревно гимнастическое 5 м.</t>
  </si>
  <si>
    <t>01,01,2008</t>
  </si>
  <si>
    <t>Гимнастический козел</t>
  </si>
  <si>
    <t>Двери</t>
  </si>
  <si>
    <t>01,01,2010</t>
  </si>
  <si>
    <t>ММГ МАКЕТ (АК-74) исп.01,плс.,б/пл. (макет автомата калашникова)</t>
  </si>
  <si>
    <t>23,09,2016</t>
  </si>
  <si>
    <t>Плита газовая</t>
  </si>
  <si>
    <t>Автоматика "Ишма"</t>
  </si>
  <si>
    <t>30,06,2010</t>
  </si>
  <si>
    <t>Интерактивное мультимедийное уст-во д/коллективной работы со встроенным компьюте</t>
  </si>
  <si>
    <t>18,12,2015</t>
  </si>
  <si>
    <t>Интерактивный аппаратно-программный комплекс (доска)</t>
  </si>
  <si>
    <t>Портативный компьютер воспитанника  ICL RAYbook B101 (ноутбук)</t>
  </si>
  <si>
    <t>Портативный компьютер воспитанника  ICL RAYbook Si155 (Ноутбук)</t>
  </si>
  <si>
    <t>17,09,2014</t>
  </si>
  <si>
    <t>Точка доступа D-Link DAP-2360 802/11b/g/n, до 300Mbps (модем)</t>
  </si>
  <si>
    <t>электропечь TESLER EOG-6000</t>
  </si>
  <si>
    <t>16,11,2016</t>
  </si>
  <si>
    <t xml:space="preserve">Cтол 700х700 h-52 </t>
  </si>
  <si>
    <t>13,07,2012</t>
  </si>
  <si>
    <t xml:space="preserve">Cтол 700х700 h-58 </t>
  </si>
  <si>
    <t>Cтул h-28</t>
  </si>
  <si>
    <t>Cтул h-32</t>
  </si>
  <si>
    <t>Cтул h-36</t>
  </si>
  <si>
    <t>Ванна моечная</t>
  </si>
  <si>
    <t>02,11,2012</t>
  </si>
  <si>
    <t>Водонагреватель электрический</t>
  </si>
  <si>
    <t>19,04,2012</t>
  </si>
  <si>
    <t>03,05,2011</t>
  </si>
  <si>
    <t>Газовая плита Гефест</t>
  </si>
  <si>
    <t>10,05,2013</t>
  </si>
  <si>
    <t>Горка</t>
  </si>
  <si>
    <t>Домик-беседка</t>
  </si>
  <si>
    <t>30,08,2010</t>
  </si>
  <si>
    <t>Игровая установка (горка)</t>
  </si>
  <si>
    <t>Игровой комплекс "Домик"</t>
  </si>
  <si>
    <t>Игровой набор "Волшебный замок"</t>
  </si>
  <si>
    <t>Качели "Лодочка"</t>
  </si>
  <si>
    <t>Качели 2-х местные</t>
  </si>
  <si>
    <t>Качели двухсекционные</t>
  </si>
  <si>
    <t>10,06,1999</t>
  </si>
  <si>
    <t>29,12,2014</t>
  </si>
  <si>
    <t>кровать 3-ярусная с матрацем</t>
  </si>
  <si>
    <t>Кровать выкатная трехярусная (Теремок)</t>
  </si>
  <si>
    <t>Модульный детский набор "Полоса препятствий"</t>
  </si>
  <si>
    <t>Модульный конструктор "Гигант с сумкой"</t>
  </si>
  <si>
    <t>Мягкий модульный конструктор "Трансформер"</t>
  </si>
  <si>
    <t>Набор "Музыкальные инструменты"</t>
  </si>
  <si>
    <t>Набор "Островок"</t>
  </si>
  <si>
    <t>Обучающий игровой комплекс "Перекресток и дорожные знаки"</t>
  </si>
  <si>
    <t>Песочница</t>
  </si>
  <si>
    <t>Песочница с грибком</t>
  </si>
  <si>
    <t>Принтер Canon</t>
  </si>
  <si>
    <t>Стеллаж 3-х секц. д/спортинвентаря 2500х1350х450</t>
  </si>
  <si>
    <t>16,09,2014</t>
  </si>
  <si>
    <t>Стеллаж д/игрушек Замок-2 2500х2100з350</t>
  </si>
  <si>
    <t>Стеллаж д/игрушек с ящиком Солнышко 3000х1900х450</t>
  </si>
  <si>
    <t>Стеллаж д/спортинвентаря 850х1250х450</t>
  </si>
  <si>
    <t>Стеллаж угловой д/игрушек Дерево 2460х1700х2000</t>
  </si>
  <si>
    <t>Стиральная машина "SAMSUNG" на 6 кг.</t>
  </si>
  <si>
    <t>22,12,2014</t>
  </si>
  <si>
    <t>Стиральная машина "Самсунг"</t>
  </si>
  <si>
    <t>13,12,2007</t>
  </si>
  <si>
    <t>Стол 700х700 h-46</t>
  </si>
  <si>
    <t>Стол производственный</t>
  </si>
  <si>
    <t>24,06,2011</t>
  </si>
  <si>
    <t>Теневой навес</t>
  </si>
  <si>
    <t>Уголок природы Грибок 1000х1350х450</t>
  </si>
  <si>
    <t>Муниципальное бюджетное общеобразовательное учреждение "Грачевская основная общеобразовательная школа"</t>
  </si>
  <si>
    <t>Орловская область, Покровский район, д.Грачевка, пер.Школьный, д.5</t>
  </si>
  <si>
    <t>Муниципальное бюджетное общеобразовательное учреждение "Никольская основная общеобразовательная  школа"</t>
  </si>
  <si>
    <t>Орловская область, Покровский район, д.Никольское, ул.Центральная, д.1</t>
  </si>
  <si>
    <t>21.02.2002г.</t>
  </si>
  <si>
    <t>Паспорт транспортного средства 73КЕ 305134</t>
  </si>
  <si>
    <t>МООООи Р "Столбецкое"</t>
  </si>
  <si>
    <t>безвозмездное пользование</t>
  </si>
  <si>
    <t>Орловская область, Покровский район, д. Тетерье</t>
  </si>
  <si>
    <t>протяженность 0,54 км, грунт</t>
  </si>
  <si>
    <t>А\д по ул.Михневкая</t>
  </si>
  <si>
    <t>Орловская область , Покровский район, д.Тетерье</t>
  </si>
  <si>
    <t>протяженность 0,1 км, грунт</t>
  </si>
  <si>
    <t>А\д по ул.им.Якушина</t>
  </si>
  <si>
    <t>А\д по ул.Козыревская</t>
  </si>
  <si>
    <t>протяженность 0,82 км, грунт</t>
  </si>
  <si>
    <t>Орловская область, Покровский район, д. Толмачевка</t>
  </si>
  <si>
    <t>А\д по д. Хрущевка</t>
  </si>
  <si>
    <t>Орловская область, Покровский район, д.Хрущевка</t>
  </si>
  <si>
    <t>протяженность 0,1 км. Грунт</t>
  </si>
  <si>
    <t>А\д по д.Юдинка</t>
  </si>
  <si>
    <t>Орловская область, Покровский район, д.Юдинка</t>
  </si>
  <si>
    <t>А\д Орел-Тамбов-Дружба с км 0+000 по км 0+600</t>
  </si>
  <si>
    <t>Орловская область, Покровский район, Дросковское сельское поселение</t>
  </si>
  <si>
    <t>протяженность 0,6км, грунт</t>
  </si>
  <si>
    <t>А\д Орел-Тамбов-Березовец с км 0+000 по км 1+000</t>
  </si>
  <si>
    <t>А\д Орел-Тамбов-Беречка с км 0+000 по км 0+670</t>
  </si>
  <si>
    <t>Орловская область ,Покровский район, Дросковское сельское поселение</t>
  </si>
  <si>
    <t>протяженность 0,67 км, грунт</t>
  </si>
  <si>
    <t>А\д Дросково-Топки-Грачевка-Башкатово с км 0+000 по км 1+400</t>
  </si>
  <si>
    <t>протяженность 1,4 км, грунт</t>
  </si>
  <si>
    <t>А\д Башкатово-Харчиково с км 0+000 по км 1+540</t>
  </si>
  <si>
    <t>протяженность 1,54 км, грунт</t>
  </si>
  <si>
    <t>А\д Дросково-Колпна-Енино -2 с км 0+000 по км 1+400</t>
  </si>
  <si>
    <t>Орловская область, Покровский район, Дросковское поселение</t>
  </si>
  <si>
    <t>А\д Башкатово-Харчиково-Енино-1 с км 0+000по км 2+200</t>
  </si>
  <si>
    <t>протяженность 2,2 км, грунт</t>
  </si>
  <si>
    <t>МБОУ "Протасовская о/о школа"</t>
  </si>
  <si>
    <t>Деревообрабатывающий станок</t>
  </si>
  <si>
    <t>14,02,1992</t>
  </si>
  <si>
    <t>Котел КСТГ 25 Мимаск</t>
  </si>
  <si>
    <t>20,06,2016</t>
  </si>
  <si>
    <t>07,12,2016</t>
  </si>
  <si>
    <t>Лазерное МФУ</t>
  </si>
  <si>
    <t>18,12,2009</t>
  </si>
  <si>
    <t>Музыкальный центр LG</t>
  </si>
  <si>
    <t>30,12,2006</t>
  </si>
  <si>
    <t>Сверлильный станок</t>
  </si>
  <si>
    <t>01,09,1993</t>
  </si>
  <si>
    <t>03,09,2015</t>
  </si>
  <si>
    <t>14,08,2006</t>
  </si>
  <si>
    <t>Цифровой фотоаппарат OLUMPUS -815</t>
  </si>
  <si>
    <t>20,10,2009</t>
  </si>
  <si>
    <t>15,03,2005</t>
  </si>
  <si>
    <t>комплект мебели 4-6 гр.</t>
  </si>
  <si>
    <t>19,05,2016</t>
  </si>
  <si>
    <t>Насос UPS 32-40</t>
  </si>
  <si>
    <t>29,09,2011</t>
  </si>
  <si>
    <t>Свидетельство о государственной регистрации права от 08.12.2015г. 57-57/009-57/009/007/2015-1085/2</t>
  </si>
  <si>
    <t>объем 16 куб.м.</t>
  </si>
  <si>
    <t>высота 10 м.</t>
  </si>
  <si>
    <t>Свидетельство о государственной регистрации права от 08.12.2015г. № 57-57/009-57/009/007/2015-1087/2</t>
  </si>
  <si>
    <t>Свидетельство о государственной регистрации права  от 08.12.2015г. 57-57/009-57/009/007/2015-1086/2</t>
  </si>
  <si>
    <t>Свидетельство о государственной регистрации права от 08.12.2015г. 57-57/009-57/009/007/2015-1088/2</t>
  </si>
  <si>
    <t>Свидетельство о государственной права от 08.12.2015г. 57-57/009/0072015-1089/2</t>
  </si>
  <si>
    <t xml:space="preserve">нежилое здание, площадь 169,8 кв.м. </t>
  </si>
  <si>
    <t>31.08.2016г.</t>
  </si>
  <si>
    <t>Владимировское с.п. д.Тросниково 57:18:0030201:374</t>
  </si>
  <si>
    <t>накладная №4 от 21,04,2017</t>
  </si>
  <si>
    <t>накладная №5 от 21,04,2017</t>
  </si>
  <si>
    <t xml:space="preserve">Холодильник "Атлант"268
</t>
  </si>
  <si>
    <t>Холодильник Дон 295</t>
  </si>
  <si>
    <t>13,09,2017</t>
  </si>
  <si>
    <t xml:space="preserve">Сигнализатор окиси углерода СОЦ-1
</t>
  </si>
  <si>
    <t>24,07,2017 (списано)</t>
  </si>
  <si>
    <t xml:space="preserve"> фотоаппарат Canon SX610 HS PowerShot Black</t>
  </si>
  <si>
    <t>12,9</t>
  </si>
  <si>
    <t>24,01,2017</t>
  </si>
  <si>
    <t>накладная №50 от 24,01,2017</t>
  </si>
  <si>
    <t>Газель -NEXT ГАЗ-А63R42</t>
  </si>
  <si>
    <t>180,5</t>
  </si>
  <si>
    <t>28,02,2017</t>
  </si>
  <si>
    <t>накладная №АСН0000113 от 28,02,2017</t>
  </si>
  <si>
    <t>контейнер для мусора</t>
  </si>
  <si>
    <t>Таблицы демонстрационные " Литература 8 класс" / 12 таблиц /</t>
  </si>
  <si>
    <t>Таблицы демонстрационные " Литература 9 класс " / 12 таблиц /</t>
  </si>
  <si>
    <t>Таблицы демонстрационные " Русский язык,Союзы и предлоги " / 9 таблиц /</t>
  </si>
  <si>
    <t>Таблицы демонстрационные " Русский язык.Орфография .5-11 кл." / 15 таблиц /</t>
  </si>
  <si>
    <t>Таблицы демонстрационные "Литература 5-11 классы.Теория литературы " / 20 таблиц</t>
  </si>
  <si>
    <t>Таблицы демонстрационные "Литература 6 класс " / 12 таблиц /</t>
  </si>
  <si>
    <t>Таблицы демонстрационные "Русский язык.Причастие и деепричастие" / 12 таблиц /</t>
  </si>
  <si>
    <t>постановление  №723от 29,10,2018</t>
  </si>
  <si>
    <t>акт о списании объектов нефинансового актива</t>
  </si>
  <si>
    <t xml:space="preserve">Ноутбук Lenovo </t>
  </si>
  <si>
    <t>21,06</t>
  </si>
  <si>
    <t>21,09,2018</t>
  </si>
  <si>
    <t>накладная №641 от 21,09,2018</t>
  </si>
  <si>
    <t>39,9</t>
  </si>
  <si>
    <t>01,08,2018</t>
  </si>
  <si>
    <t>система видеонаблюдения</t>
  </si>
  <si>
    <t>31,03,2017</t>
  </si>
  <si>
    <t>накладная №420 от 31,03,2017</t>
  </si>
  <si>
    <t>накладная №1 от 21,04,2017</t>
  </si>
  <si>
    <t>31,03,17</t>
  </si>
  <si>
    <t>накладная №419 от 31,03,2017</t>
  </si>
  <si>
    <t>Насос 1К20/30</t>
  </si>
  <si>
    <t>22,08,2017</t>
  </si>
  <si>
    <t>накладная №23892 от 22,08,2017</t>
  </si>
  <si>
    <t>Ворота 2 шт</t>
  </si>
  <si>
    <t>Забор</t>
  </si>
  <si>
    <t>Теплица дачная</t>
  </si>
  <si>
    <t>Косилка КР-1</t>
  </si>
  <si>
    <t xml:space="preserve">Мотокультиватор бензиновый </t>
  </si>
  <si>
    <t>Фотоаппарат</t>
  </si>
  <si>
    <t>накладная №2 от 21,04,2017</t>
  </si>
  <si>
    <t>накладная №418 от 31,03,2017</t>
  </si>
  <si>
    <t>сетка для футбольных ворот Start Up 2-9000</t>
  </si>
  <si>
    <t>15,06,2017</t>
  </si>
  <si>
    <t>сетка для футбольных ворот (пара) х/б усилен.капроном</t>
  </si>
  <si>
    <t>стол теннисный Start line Olimpic</t>
  </si>
  <si>
    <t>электрическая плита</t>
  </si>
  <si>
    <t>столы компьютерные</t>
  </si>
  <si>
    <t>Водонагреватель ZAMUSSI ZWHS 80 Symohony HD</t>
  </si>
  <si>
    <t>13,02,2017</t>
  </si>
  <si>
    <t>накладная №13 от 13,02,2017</t>
  </si>
  <si>
    <t xml:space="preserve">   Lenovo G50-45 80Е301Q9RK Е1 6010/2/500/WiFi/BT/Win10/15.6/2.12кг (ноутбук)</t>
  </si>
  <si>
    <t>18,07,2017</t>
  </si>
  <si>
    <t>накладная №К 737 от 18,07,2017</t>
  </si>
  <si>
    <t>Холодильник INDESIT</t>
  </si>
  <si>
    <t>МБОУ "Трудкинская о/о школа</t>
  </si>
  <si>
    <t>накладная №6 от 21,04,2017</t>
  </si>
  <si>
    <t xml:space="preserve"> проектор NEC Projector VE 303G (DLP, 3000 люмен,10000:1,800х600,В-Sub,HDMI)</t>
  </si>
  <si>
    <t>13,07,2017</t>
  </si>
  <si>
    <t>накладная №301 от 13,07,2017</t>
  </si>
  <si>
    <t xml:space="preserve"> ноутбук Lenovo G50-45 80E301BPRK E1 6010/2/250/DVD-RW/WiFi/BT/Win8/15.6/2.27кг</t>
  </si>
  <si>
    <t xml:space="preserve"> Acer Projector X113 (DLP,2800 люмен,13000:1,800х600,D-Sub,RCA,S-Video,ПДУ,2D/3D) (проектор)</t>
  </si>
  <si>
    <t>01,07,2017</t>
  </si>
  <si>
    <t>накл№К699от01,07,17</t>
  </si>
  <si>
    <t>30,11,2013</t>
  </si>
  <si>
    <t>Автомат "Арбат"</t>
  </si>
  <si>
    <t>28,11,2014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</si>
  <si>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57-57/009-57/009/006/2016-129/2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</si>
  <si>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57-57/009-57/009/006/2016-137/2</t>
  </si>
  <si>
    <t>Здание (Успенский ФОК)</t>
  </si>
  <si>
    <t>площадь 997,9 кв.м.</t>
  </si>
  <si>
    <t>08.05.2014г.</t>
  </si>
  <si>
    <t>06.12.2018  Постановление администрации Покровского района №94 от 13.02.2020</t>
  </si>
  <si>
    <t>Проектор Aser Projector Y6518BD</t>
  </si>
  <si>
    <t>14.02.2020г.</t>
  </si>
  <si>
    <t>Постановление администрации Покровского района №94 от 13.02.2020г</t>
  </si>
  <si>
    <t>автобус ГАЗ-322121, год выпуска 2019г.</t>
  </si>
  <si>
    <t>Постановление администрации Покровского района №65 от 31.01.2020г., Договор закрепления муниципального имущества Покровского района на праве оперативного управления от 04.02.2020г.</t>
  </si>
  <si>
    <t>МБОУ "Успенская основная общеобразовательная школа"</t>
  </si>
  <si>
    <t>Договор закрепления муниципального имущества Покровского района на праве оперативного управления от 04.02.2020г.</t>
  </si>
  <si>
    <t>МБОУ "Алексеевская основная общеобразовательная школа"</t>
  </si>
  <si>
    <t>Уличный тренажер "Гребная тяга"</t>
  </si>
  <si>
    <t>30,04,2020</t>
  </si>
  <si>
    <t>Уличный тренажер "Жим лежа"</t>
  </si>
  <si>
    <t>Уличный тренажер "Жим от плеча"</t>
  </si>
  <si>
    <t>Уличный тренажер "Приседания/шаги" 2 шт.</t>
  </si>
  <si>
    <t>Рукоход с возможностью использования дополнительных аксессуаров</t>
  </si>
  <si>
    <t>Рукоход с изменением высоты</t>
  </si>
  <si>
    <t>П-образный рукоход</t>
  </si>
  <si>
    <t>Шведская стенка низкая, трансформируемая</t>
  </si>
  <si>
    <t>Уличный антивандальный стол для настольного тенниса</t>
  </si>
  <si>
    <t>Травмобезопасная резиновая плитка с встроенным скрытым крепежным замком типа "ласточкин хвост", размер одной плитки 1х1м</t>
  </si>
  <si>
    <t>30.04.2020</t>
  </si>
  <si>
    <t>Постановление администрации Покровского района 280 от 30.04.2020, Договор о закреплении муниципального движимого имущества на праве оперативного управления за муниципальным бюджетным учреждением дополнительного образования -Центр дополнительного образования "Энергия"</t>
  </si>
  <si>
    <t>Орловская обл.Покровский район, пгт.Покровское</t>
  </si>
  <si>
    <t>17.03.2015</t>
  </si>
  <si>
    <t>Газораспределительные сети д.Жерновец</t>
  </si>
  <si>
    <t>Орловская обл.Покровский р-н, д.Жерновец</t>
  </si>
  <si>
    <t>Газораспределительные сети д.Любовка</t>
  </si>
  <si>
    <t>Орловская обл.Покровский район, д.Любовка</t>
  </si>
  <si>
    <t>Газораспределительные сети д.Даниловка</t>
  </si>
  <si>
    <t>Орловская область, Покровский р-н, д.Даниловка</t>
  </si>
  <si>
    <t>Дорога автомобильная п.Берлизево</t>
  </si>
  <si>
    <t>Акт приема передачи муниципального имущества в состав муниципальной казны Покровского района Орловской области</t>
  </si>
  <si>
    <t>протяженность 1358 м.</t>
  </si>
  <si>
    <t>30.12.2016</t>
  </si>
  <si>
    <t>Постановление администрации Покровского района №464 от 30.12.2016г.</t>
  </si>
  <si>
    <t>категория земель: земли населенных пунктов, разрешенное использование: земельные участки общего пользования, площадь 1237 кв.м. 57:18:1360101:927</t>
  </si>
  <si>
    <t>0,1</t>
  </si>
  <si>
    <t>итого дороги</t>
  </si>
  <si>
    <t>итого казна</t>
  </si>
  <si>
    <t>Орловская область, Покровский район, д.Дубки</t>
  </si>
  <si>
    <t>А\д по ул.Дачная</t>
  </si>
  <si>
    <t>Орловская область, Покровский район, п.Золотой Рог</t>
  </si>
  <si>
    <t>А\д Смирные -Жигачевка с км0+000 по км 3+200</t>
  </si>
  <si>
    <t>Орловская область, Покровский район, Топковское сельское поселение</t>
  </si>
  <si>
    <t>А\д Никольское-Ефремово с км 0+000 по км 2+700</t>
  </si>
  <si>
    <t>А\д Никольское-Малороссов с км 0+000 по км 1+100</t>
  </si>
  <si>
    <t>А\д Грачевка-Смирные-Моховое с км 0+000 по км 4+900</t>
  </si>
  <si>
    <t>Орловская область,Покровский район, Топковское сельское поселение</t>
  </si>
  <si>
    <t>протяженность 4,9 км, щебень/ грунт</t>
  </si>
  <si>
    <t>Насос 1К 8/18 с эл. двиг, 1,5 кВт 3000 об/мин.</t>
  </si>
  <si>
    <t>26,07,2013</t>
  </si>
  <si>
    <t>насос с эл.двиг.1,5 кВт 3000 об/мин</t>
  </si>
  <si>
    <t>01,08,2001</t>
  </si>
  <si>
    <t>СГГ</t>
  </si>
  <si>
    <t>18,08,2016</t>
  </si>
  <si>
    <t>Системный блок Optimum</t>
  </si>
  <si>
    <t>25,12,2014</t>
  </si>
  <si>
    <t>СОУ</t>
  </si>
  <si>
    <t>Станок настольный сверлильный</t>
  </si>
  <si>
    <t>20,10,2005</t>
  </si>
  <si>
    <t>Счетчик газа</t>
  </si>
  <si>
    <t>01,10,2006</t>
  </si>
  <si>
    <t>Счетчик электрический постоянного тока</t>
  </si>
  <si>
    <t>09,06,2008</t>
  </si>
  <si>
    <t>Телевизор   "Фунай"</t>
  </si>
  <si>
    <t>10,09,2005</t>
  </si>
  <si>
    <t>Электроводонагреватель ЭПВЗ-15</t>
  </si>
  <si>
    <t>25,12,2008</t>
  </si>
  <si>
    <t>ДВД-проигрователь</t>
  </si>
  <si>
    <t>04,12,2008</t>
  </si>
  <si>
    <t>Доска универсальная</t>
  </si>
  <si>
    <t>Игровой комплекс</t>
  </si>
  <si>
    <t>17,12,2012</t>
  </si>
  <si>
    <t>Измерительный комплекс</t>
  </si>
  <si>
    <t>09,09,2008</t>
  </si>
  <si>
    <t>Ковер</t>
  </si>
  <si>
    <t>27,06,2013</t>
  </si>
  <si>
    <t>26,06,2013</t>
  </si>
  <si>
    <t>Контроллер</t>
  </si>
  <si>
    <t>Постановление №116 от 28.02..2019</t>
  </si>
  <si>
    <t>Оперативное управление</t>
  </si>
  <si>
    <t>26.08.2011г.</t>
  </si>
  <si>
    <t>Договор закрепления муниципального имущества Покровского района на праве оперативного управления от 26.08.2011г.</t>
  </si>
  <si>
    <t>30.09.2013г.</t>
  </si>
  <si>
    <t>Договор закрепления муниципального имущества Покровского района на праве оперативного управления от 30.09.2013г.</t>
  </si>
  <si>
    <t>Постановление №117 от 04.03.2019</t>
  </si>
  <si>
    <t>13.07.2007г</t>
  </si>
  <si>
    <t>Договор закрепления муниципального имущества Покровского района на праве оперативного управления от 13.07.2007г.</t>
  </si>
  <si>
    <t>21.12.2012г.</t>
  </si>
  <si>
    <t>Договор закрепления муниципального имущества Покровского района на праве оперативного управления от 21.12.2012г.</t>
  </si>
  <si>
    <t>10.09.2011г.</t>
  </si>
  <si>
    <t>Договор закрепления муниципального имущества Покровского района на праве оперативного управления от 10.09.2011г.</t>
  </si>
  <si>
    <t>27.12.2016г.</t>
  </si>
  <si>
    <t>Договор закрепления муниципального имущества Покровского района на праве оперативного управления от 27.12.2016г.</t>
  </si>
  <si>
    <t>Договор закрепления муниципального имущества Покровского района на праве оперативного управления от 29.01.2019г.</t>
  </si>
  <si>
    <t>07.10.2013г.</t>
  </si>
  <si>
    <t>Договор закрепления муниципального имущества Покровского района на праве оперативного управления от 07.10.2013г.</t>
  </si>
  <si>
    <t>30.12.2010г.</t>
  </si>
  <si>
    <t>Договор закрепления муниципального имущества Покровского района на праве оперативного управления от 30.12.2010г.</t>
  </si>
  <si>
    <t>07.12.2012г.</t>
  </si>
  <si>
    <t>Договор закрепления муниципального имущества Покровского района на праве оперативного управления от 07.12.2012г.</t>
  </si>
  <si>
    <t>акт приема-передачи от 28.02.209г.</t>
  </si>
  <si>
    <t>товарная накладная  от 05,06,2018</t>
  </si>
  <si>
    <t>товарная накладная от 05,06,2018</t>
  </si>
  <si>
    <t>накладная №18 от 13,06,2016</t>
  </si>
  <si>
    <t>товарная накладная  от 22,03,2016</t>
  </si>
  <si>
    <t>товарная накладная  от 18,03,2016</t>
  </si>
  <si>
    <t>товарная накладная  от 15,11,2016</t>
  </si>
  <si>
    <t>товарная накладная  от 16,03,2016</t>
  </si>
  <si>
    <t>товарная накладная  от 18,08,2016</t>
  </si>
  <si>
    <t>01,06,2018</t>
  </si>
  <si>
    <t>товарная накладная  от 01,06,2018</t>
  </si>
  <si>
    <t>товарная накладная  от 15,02,2016г.</t>
  </si>
  <si>
    <t>накладная от 27,02,2006г.</t>
  </si>
  <si>
    <t>накладная от 05,09,2002г</t>
  </si>
  <si>
    <t>накладная от 27,09,2013г.</t>
  </si>
  <si>
    <t>накладная от 10,11,2002г</t>
  </si>
  <si>
    <t>накладная от 10,03,2003г</t>
  </si>
  <si>
    <t>накладная от 12,09,2002г</t>
  </si>
  <si>
    <t>накладная от 02,04,2003г</t>
  </si>
  <si>
    <t>накладная от 27,09,2012г</t>
  </si>
  <si>
    <t>накладная от 29,09,2007г.</t>
  </si>
  <si>
    <t>накладная от 30,11,2011г.</t>
  </si>
  <si>
    <t>накладная от 15,12,2002г</t>
  </si>
  <si>
    <t>накладная от 15,03,2003г</t>
  </si>
  <si>
    <t>накладная от 15,11,2002г</t>
  </si>
  <si>
    <t>накладная от 21,08,2015г</t>
  </si>
  <si>
    <t>накладная от 28,09,2012г</t>
  </si>
  <si>
    <t>накладная от 25,09,2007г</t>
  </si>
  <si>
    <t>накладная от 26,09,2007г</t>
  </si>
  <si>
    <t>накладная от 01,10,2014г</t>
  </si>
  <si>
    <t>накладная от 09,11,2015г</t>
  </si>
  <si>
    <t>накладная от 04,09,2013г</t>
  </si>
  <si>
    <t>накладная от 15,12,2008г.</t>
  </si>
  <si>
    <t>накладная от 20,12,2012г</t>
  </si>
  <si>
    <t>накладная от 12,11,2002г</t>
  </si>
  <si>
    <t>накладная от 15,08,2005г</t>
  </si>
  <si>
    <t>накладная от 01,08,2004г</t>
  </si>
  <si>
    <t>накладная от 22,08,2012г</t>
  </si>
  <si>
    <t>накладная от 21,08,2012г</t>
  </si>
  <si>
    <t>накладная от 30,09,2007г.</t>
  </si>
  <si>
    <t>накладная от 16,11,2004г.</t>
  </si>
  <si>
    <t>накладная от 19,09,2007г.</t>
  </si>
  <si>
    <t>накладная от 04,12,2002г</t>
  </si>
  <si>
    <t>накладная от 04,11,2002г</t>
  </si>
  <si>
    <t>накладная от 20,08,2004г.</t>
  </si>
  <si>
    <t>10,12,2002</t>
  </si>
  <si>
    <t>накладная от 10,12,2002г.</t>
  </si>
  <si>
    <t>накладная от 20,09,2007г.</t>
  </si>
  <si>
    <t>накладная от 16,08,2013г.</t>
  </si>
  <si>
    <t>накладная от 12,12,2006г</t>
  </si>
  <si>
    <t>накладная от 16,01,2005г.</t>
  </si>
  <si>
    <t>накладная от 29,08,2013г</t>
  </si>
  <si>
    <t>накладная от 04,03,2003г</t>
  </si>
  <si>
    <t>накладная от 18,03,2016г</t>
  </si>
  <si>
    <t>накладная от 01,06,2006г</t>
  </si>
  <si>
    <t>накладная от 15,08,2012г</t>
  </si>
  <si>
    <t>накладная от 09,06,2011г</t>
  </si>
  <si>
    <t>накладная от 15,11,2006г.</t>
  </si>
  <si>
    <t>накладная от 29,11,2011г</t>
  </si>
  <si>
    <t>накладная от 31,08,2009г.</t>
  </si>
  <si>
    <t>накладная от 27,12,2007г</t>
  </si>
  <si>
    <t>накладная от 15,12,2005г</t>
  </si>
  <si>
    <t>накладная от 04,09,2007г</t>
  </si>
  <si>
    <t>20,12,2006</t>
  </si>
  <si>
    <t>накладная от 28,09,2007г</t>
  </si>
  <si>
    <t>накладная от 16,10,2004г</t>
  </si>
  <si>
    <t>накладная от 20,09,2005г</t>
  </si>
  <si>
    <t>накладная от 06,03,2005г</t>
  </si>
  <si>
    <t>накладная от 29,09,2006г</t>
  </si>
  <si>
    <t>накладная от 01,10,2018г</t>
  </si>
  <si>
    <t>Мотоблок Ока МБ-1Д1М10</t>
  </si>
  <si>
    <t>товарная накладная №14 от 23,05,2019</t>
  </si>
  <si>
    <t>Косилка роторная навесная "Заря"</t>
  </si>
  <si>
    <t>23,05,2019</t>
  </si>
  <si>
    <t>09,09,2019</t>
  </si>
  <si>
    <t>накладные от 09,09,2019</t>
  </si>
  <si>
    <t>накладная от 28,08,2011г</t>
  </si>
  <si>
    <t>накладная от 01,08,2012г</t>
  </si>
  <si>
    <t>накладная от 31,08,2012г</t>
  </si>
  <si>
    <t>накладная от 01,12,2016г</t>
  </si>
  <si>
    <t>накладная от 01,12,2012г</t>
  </si>
  <si>
    <t>Полка-вешалка для одежды</t>
  </si>
  <si>
    <t>Пьедистал для нагрождения</t>
  </si>
  <si>
    <t>Ринг боксерский</t>
  </si>
  <si>
    <t>02,04,2010</t>
  </si>
  <si>
    <t>23,2</t>
  </si>
  <si>
    <t>14,7</t>
  </si>
  <si>
    <t>Стенка из 3-х шкафов</t>
  </si>
  <si>
    <t>Степ-платформа</t>
  </si>
  <si>
    <t>Степ-платформа 2</t>
  </si>
  <si>
    <t>стол</t>
  </si>
  <si>
    <t>3</t>
  </si>
  <si>
    <t>стол 3</t>
  </si>
  <si>
    <t>стол 4</t>
  </si>
  <si>
    <t>Стол для н/тениса</t>
  </si>
  <si>
    <t>8,8</t>
  </si>
  <si>
    <t>Стол н/тениса</t>
  </si>
  <si>
    <t>11,02,2004</t>
  </si>
  <si>
    <t>Стол рабоч."Бостон"</t>
  </si>
  <si>
    <t>7,9</t>
  </si>
  <si>
    <t>20,06,2013</t>
  </si>
  <si>
    <t>накладная №135 от 09,10,2017</t>
  </si>
  <si>
    <t>07,11,2017</t>
  </si>
  <si>
    <t>15,9</t>
  </si>
  <si>
    <t xml:space="preserve">Штанга тренировочная </t>
  </si>
  <si>
    <t>12,02,1996</t>
  </si>
  <si>
    <t>Эллиптический тренажер</t>
  </si>
  <si>
    <t>2,7</t>
  </si>
  <si>
    <t>Книги</t>
  </si>
  <si>
    <t>Учебная литература (Дом д/тв)</t>
  </si>
  <si>
    <t>14,4</t>
  </si>
  <si>
    <t>19,01,1987</t>
  </si>
  <si>
    <t>Универсальный привод</t>
  </si>
  <si>
    <t>01,03,1967</t>
  </si>
  <si>
    <t>Холодильник "Смоленск"</t>
  </si>
  <si>
    <t>19,02,2005</t>
  </si>
  <si>
    <t>Цистерна</t>
  </si>
  <si>
    <t>16,05,1974</t>
  </si>
  <si>
    <t>12,10,1967</t>
  </si>
  <si>
    <t>12,04,2000</t>
  </si>
  <si>
    <t>Электрическая плитка</t>
  </si>
  <si>
    <t>23,04,1988</t>
  </si>
  <si>
    <t>19,08,1969</t>
  </si>
  <si>
    <t>МБОУ "В-сосенская о/о школа"</t>
  </si>
  <si>
    <t>11,08,2015</t>
  </si>
  <si>
    <t>Автоматика САБК</t>
  </si>
  <si>
    <t>15,10,2010</t>
  </si>
  <si>
    <t>Компьтер "Belinea"</t>
  </si>
  <si>
    <t>18,05,2001</t>
  </si>
  <si>
    <t>08,10,2012</t>
  </si>
  <si>
    <t>Холодильник бытовой</t>
  </si>
  <si>
    <t>Центр воды и песка</t>
  </si>
  <si>
    <t>Чаша напольная чугунная (ванна)</t>
  </si>
  <si>
    <t>Шкаф для белья</t>
  </si>
  <si>
    <t>Шкаф для игрушек</t>
  </si>
  <si>
    <t>Шкаф для медикаментов</t>
  </si>
  <si>
    <t>Шкаф для посуды</t>
  </si>
  <si>
    <t>Шкаф для хлеба</t>
  </si>
  <si>
    <t>Шкаф сущильный</t>
  </si>
  <si>
    <t>Шкаф хозяйственный</t>
  </si>
  <si>
    <t>Шкаф холодильный комбинированный</t>
  </si>
  <si>
    <t>Шкаф холодильный низкотемпературный</t>
  </si>
  <si>
    <t>Шкаф холодильный среднетемпературный</t>
  </si>
  <si>
    <t>Электроводонагреватель</t>
  </si>
  <si>
    <t>Детский спортивный игровой комплекс ДеСИК-2</t>
  </si>
  <si>
    <t>акт приема-передачи муниципального имущества в состав муниципальной казны Покровского района Орловской области от 17.03.2015г.          Приемосдаточный акт №182 от 26.02.2019г.</t>
  </si>
  <si>
    <t>Козел гимнастический</t>
  </si>
  <si>
    <t>Козел гимнастический (с креплениями)</t>
  </si>
  <si>
    <t>Коллекция горных пород</t>
  </si>
  <si>
    <t>Кольца гимнастические</t>
  </si>
  <si>
    <t>Комплект вращения ВР-1</t>
  </si>
  <si>
    <t>15,11,2002</t>
  </si>
  <si>
    <t>Комплект динамических раздаточных пособий для начальной школы Обучение грамоте 2</t>
  </si>
  <si>
    <t>Комплект динамических раздаточных пособий для начальной школы по англ.яз.</t>
  </si>
  <si>
    <t>Комплект динамических раздаточных пособий Математика (резинки)2 шт.</t>
  </si>
  <si>
    <t>Комплект динамических раздаточных пособий Математика (шнуровки)2 шт.</t>
  </si>
  <si>
    <t>Комплект динамических раздаточных пособий Математика 2 шт.</t>
  </si>
  <si>
    <t>Комплект динамических раздаточных пособий Окружающий мир(шнуровки)2 шт.</t>
  </si>
  <si>
    <t>Комплект динамических раздаточных пособий Окружающий мир2 шт.</t>
  </si>
  <si>
    <t>Комплект динамических раздаточных пособий Русский язык 2 шт.</t>
  </si>
  <si>
    <t>Комплект динамических раздаточных пособий со шнурком и эласт.элем.</t>
  </si>
  <si>
    <t>Комплект для баскетбола (корзина)</t>
  </si>
  <si>
    <t>Комплект интерактивных карт по географии</t>
  </si>
  <si>
    <t>Комплект таблиц " География России.Хозяйство и географические районы 9 класс" /1</t>
  </si>
  <si>
    <t>Комплект таблиц "География России.Природа и население 8 класс" / 10 таблиц /</t>
  </si>
  <si>
    <t>Сведения о правообладателе муниципального недвижимого имущества</t>
  </si>
  <si>
    <t>Сведения об установленых в отношении муниципального недвижимого имущества ограничениях (обременениях) с указанием оснований и даты их возникновения и прекращения</t>
  </si>
  <si>
    <t>адрес местонахождения и кадастровый номер муниципального недвижимого имущества</t>
  </si>
  <si>
    <t>А\д по ул.Черкасская</t>
  </si>
  <si>
    <t>протяженность 0,48 км, грунт</t>
  </si>
  <si>
    <t>А\д по д.Отрада</t>
  </si>
  <si>
    <t>Орловская область, Покровский район, д.Отрада</t>
  </si>
  <si>
    <t>А\д по ул. Им. В. Кузнецова</t>
  </si>
  <si>
    <t>Орловская область, Покровский район, д.Тетерье</t>
  </si>
  <si>
    <t>протяженность 0,71 км, грунт</t>
  </si>
  <si>
    <t>А\д по ул.Данилова</t>
  </si>
  <si>
    <t>22,06,2007</t>
  </si>
  <si>
    <t>Принтер H 21-152ОР "Самсунг"</t>
  </si>
  <si>
    <t>02,06,2005</t>
  </si>
  <si>
    <t>Рабочее место учителя</t>
  </si>
  <si>
    <t>05,09,2013</t>
  </si>
  <si>
    <t>19,09,2014</t>
  </si>
  <si>
    <t>Системный блок 0752</t>
  </si>
  <si>
    <t>01,05,2008</t>
  </si>
  <si>
    <t>Телевизор "Шарп-2"</t>
  </si>
  <si>
    <t>01,09,2007</t>
  </si>
  <si>
    <t>унитаз компакт Дебют белый</t>
  </si>
  <si>
    <t>24,03,2016</t>
  </si>
  <si>
    <t>унитаз компакт Элегант белый</t>
  </si>
  <si>
    <t>Вытяжка "Эликор"</t>
  </si>
  <si>
    <t>22,10,2010</t>
  </si>
  <si>
    <t>Газовая плита</t>
  </si>
  <si>
    <t>19,06,2000</t>
  </si>
  <si>
    <t>Задвижка ДУ</t>
  </si>
  <si>
    <t>16,09,2004</t>
  </si>
  <si>
    <t>Мебель школьная</t>
  </si>
  <si>
    <t>15,06,2000</t>
  </si>
  <si>
    <t>Обогреватель 7 КОЦ-16 кВТ</t>
  </si>
  <si>
    <t>28,11,2005</t>
  </si>
  <si>
    <t>09,08,1972</t>
  </si>
  <si>
    <t>Станок токарно-фрезерный</t>
  </si>
  <si>
    <t>Станок шлифовочный</t>
  </si>
  <si>
    <t xml:space="preserve">Стол разделочный </t>
  </si>
  <si>
    <t>накладная от 19,08,1969г</t>
  </si>
  <si>
    <t>Сигнализатор загазованности СТГ-1</t>
  </si>
  <si>
    <t>19,09,2019</t>
  </si>
  <si>
    <t>накладная №427 от 12,09,2019</t>
  </si>
  <si>
    <t>26,08,2019</t>
  </si>
  <si>
    <t>накладные от 06,08,2019</t>
  </si>
  <si>
    <t>накладная от 11,08,2015г</t>
  </si>
  <si>
    <t>накладная от 15,10,2010г</t>
  </si>
  <si>
    <t>накладная от 08,10,2012г</t>
  </si>
  <si>
    <t>накладная от 19,07,2016г</t>
  </si>
  <si>
    <t>накладная от 16,11,2007г</t>
  </si>
  <si>
    <t>накладная от 28,08,2008г</t>
  </si>
  <si>
    <t>накладная от 05,09,2013г</t>
  </si>
  <si>
    <t>накладная от 19,09,2014г</t>
  </si>
  <si>
    <t>накладная от 01,05,2008г</t>
  </si>
  <si>
    <t>накладная от 01,09,2007г</t>
  </si>
  <si>
    <t>накладная от 24,03,2016г</t>
  </si>
  <si>
    <t>накладная от 22,10,2010г</t>
  </si>
  <si>
    <t>накладная от 19,06,2000г</t>
  </si>
  <si>
    <t>накладная от 16,09,2004г</t>
  </si>
  <si>
    <t>накладная от 09,08,1972г</t>
  </si>
  <si>
    <t>накладная от 30,10,2012г</t>
  </si>
  <si>
    <t>накладная от 15,06,1987г</t>
  </si>
  <si>
    <t>накладная от 18,12,2013г</t>
  </si>
  <si>
    <t>Ноутбук HP15</t>
  </si>
  <si>
    <t>22,08,2019</t>
  </si>
  <si>
    <t>накладная №2391 от 22,08,2019</t>
  </si>
  <si>
    <t>накладная от 14,02,1992г</t>
  </si>
  <si>
    <t>накладная от 15,02,2005г</t>
  </si>
  <si>
    <t>накладная от 20,06,2016г</t>
  </si>
  <si>
    <t>накладная от 07,12,2016г</t>
  </si>
  <si>
    <t>накладная от 18,12,2009г</t>
  </si>
  <si>
    <t>накладная от 30,12,2006г</t>
  </si>
  <si>
    <t>накладная от 01,09,1993г</t>
  </si>
  <si>
    <t>накладная от 03,09,2015г</t>
  </si>
  <si>
    <t>накладная от 14,08,2006г</t>
  </si>
  <si>
    <t>накладная от 15,03,2005г</t>
  </si>
  <si>
    <t>накладная от 19,05,2016г</t>
  </si>
  <si>
    <t>накладная от 29,09,2011г</t>
  </si>
  <si>
    <t>накладная от 29,08,2006г</t>
  </si>
  <si>
    <t>накладная от 31,05,2010г</t>
  </si>
  <si>
    <t>накладная от 10,06,2010г</t>
  </si>
  <si>
    <t>накладная от 02,10,2010г</t>
  </si>
  <si>
    <t>накладная от 01,09,2000г</t>
  </si>
  <si>
    <t>накладная от 23,10,2010г</t>
  </si>
  <si>
    <t>накладная от 11,10,2012г</t>
  </si>
  <si>
    <t>25,12,2013г</t>
  </si>
  <si>
    <t>Проектор ViewSonic</t>
  </si>
  <si>
    <t>29,07,2019</t>
  </si>
  <si>
    <t>накладная №2118 от 28,07,2019</t>
  </si>
  <si>
    <t>накладные от 26,08,2019</t>
  </si>
  <si>
    <t>накладная от 11,07,2012г</t>
  </si>
  <si>
    <t>накладная от 05,09,2014г</t>
  </si>
  <si>
    <t>накладная от 19,08,2015г</t>
  </si>
  <si>
    <t>накладная от 10,11,2004г</t>
  </si>
  <si>
    <t>накладная от 20,04,1993г</t>
  </si>
  <si>
    <t>накладная от 28,08,1991г</t>
  </si>
  <si>
    <t>накладная от 10,11,1993г</t>
  </si>
  <si>
    <t>накладная от 03,09,2001г</t>
  </si>
  <si>
    <t>накладная от 01,09,1990г</t>
  </si>
  <si>
    <t>накладная от 05,04,2003г</t>
  </si>
  <si>
    <t>Котел стальной Премиум 100</t>
  </si>
  <si>
    <t>27,02,2019</t>
  </si>
  <si>
    <t>накладная №0000-2022748 от 27,02,2019</t>
  </si>
  <si>
    <t>30,08,2019</t>
  </si>
  <si>
    <t>накладные от 30,08,2019</t>
  </si>
  <si>
    <t>накладная от 29,07,2015г</t>
  </si>
  <si>
    <t>накладная от 28,02,2018г</t>
  </si>
  <si>
    <t>накладная от 01,07,2010г</t>
  </si>
  <si>
    <t>накладная от 27,09,2010г</t>
  </si>
  <si>
    <t>накладная от 10,10,2012г</t>
  </si>
  <si>
    <t>накладная от 08,06,2016г</t>
  </si>
  <si>
    <t>качели двойные " Солнышко"</t>
  </si>
  <si>
    <t>02,08,2019</t>
  </si>
  <si>
    <t>накладная №387 от 02,08,2019</t>
  </si>
  <si>
    <t>карусель стоячая</t>
  </si>
  <si>
    <t>качалка-балансир "моряк"</t>
  </si>
  <si>
    <t>накладные от 22,08,2019</t>
  </si>
  <si>
    <t>накладная от 27,08,2009г</t>
  </si>
  <si>
    <t>накладная от 01,01,2002г</t>
  </si>
  <si>
    <t>накладная от 10,01,2005г</t>
  </si>
  <si>
    <t>накладная от 21,10,2015г</t>
  </si>
  <si>
    <t>накладная от 09,08,2016г</t>
  </si>
  <si>
    <t>накладная от 01,01,1991г</t>
  </si>
  <si>
    <t>накладная от 01,12,2015г</t>
  </si>
  <si>
    <t>накладная от 14,04,2016г</t>
  </si>
  <si>
    <t>накладная от 03,11,2016г</t>
  </si>
  <si>
    <t>накладная от 30,11,2013г</t>
  </si>
  <si>
    <t>накладная от 28,11,2014г</t>
  </si>
  <si>
    <t>накладная от 01,07,1996г</t>
  </si>
  <si>
    <t>накладная от 01,06,2011г</t>
  </si>
  <si>
    <t>накладная от 11,02,1993г</t>
  </si>
  <si>
    <t>накладная от 11,05,2006г</t>
  </si>
  <si>
    <t>накладная от 28,08,2007г</t>
  </si>
  <si>
    <t>20,12,2010</t>
  </si>
  <si>
    <t>Тренажер д/нижних конечностей CF 09-8068</t>
  </si>
  <si>
    <t>Унитаз Компакт  Бемби детский</t>
  </si>
  <si>
    <t>Унитаз Компакт Бемби детский</t>
  </si>
  <si>
    <t>Унитаз Компакт Кидс-Л МС Деко</t>
  </si>
  <si>
    <t>Устройство д/подъема и перемещения инвалидов ТО9 Roby Stavdard</t>
  </si>
  <si>
    <t>Цифровой разограф Riso RZ 370</t>
  </si>
  <si>
    <t>Экран на штативе</t>
  </si>
  <si>
    <t>Экран проекцируемый на треноге</t>
  </si>
  <si>
    <t>Электромагнитный клапан</t>
  </si>
  <si>
    <t>29,09,2006</t>
  </si>
  <si>
    <t>итого</t>
  </si>
  <si>
    <t>19 MONITOR AOC 917Sw+ Black(LCD.Wide 1440x900)</t>
  </si>
  <si>
    <t>28,08,2011</t>
  </si>
  <si>
    <t>МБОУ "Покровская школа"</t>
  </si>
  <si>
    <t>Canon i-SENSYS LBP6200D лазерный (А4,25стр/мин,600dpi.USB2.0двусторонняя печать)</t>
  </si>
  <si>
    <t>DWD плеер (Н-Кунач)</t>
  </si>
  <si>
    <t>01,08,2012</t>
  </si>
  <si>
    <t>Колонки звуковые /12 штук/</t>
  </si>
  <si>
    <t>Комплект монтажного оборудования</t>
  </si>
  <si>
    <t>Комплект психолога "Семаго"</t>
  </si>
  <si>
    <t>Комплект светонепроницаемых занавесей 250*150</t>
  </si>
  <si>
    <t>Комплект электрооборудования</t>
  </si>
  <si>
    <t>04,03,2003</t>
  </si>
  <si>
    <t>Комплект электроснабжения кабинета КЭСД-1-х</t>
  </si>
  <si>
    <t>Компьютер ISM-Gel</t>
  </si>
  <si>
    <t>компьютер в сборе</t>
  </si>
  <si>
    <t>18,03,2016</t>
  </si>
  <si>
    <t>Компьютерный класс</t>
  </si>
  <si>
    <t>Корпус Miditower /12 штук/</t>
  </si>
  <si>
    <t>Котел ИШМА-100</t>
  </si>
  <si>
    <t>01,06,2006</t>
  </si>
  <si>
    <t>Котел ИШМА-100У2</t>
  </si>
  <si>
    <t>15,08,2012</t>
  </si>
  <si>
    <t>Холодильник ВЕКО CS325000S</t>
  </si>
  <si>
    <t>23,10,2015</t>
  </si>
  <si>
    <t>МБОУ "Алексеевская о/о школа""</t>
  </si>
  <si>
    <t>Автоматика САБК 8-1101.2</t>
  </si>
  <si>
    <t>7 ,3</t>
  </si>
  <si>
    <t>28,07,2010</t>
  </si>
  <si>
    <t>Видеомагнитофон"Сони"</t>
  </si>
  <si>
    <t>22,06,1997</t>
  </si>
  <si>
    <t>канализационная яма</t>
  </si>
  <si>
    <t>ограждение</t>
  </si>
  <si>
    <t>электрическая подстанция ЗКТП 160 кВт</t>
  </si>
  <si>
    <t>160 кВа</t>
  </si>
  <si>
    <t>Договор закрепления муниципального имущества Покровского района на праве оперативного управления от 25.04.2011г.</t>
  </si>
  <si>
    <t>пожарные резервуары</t>
  </si>
  <si>
    <t>Договор закрепления муниципального имущества покровского района на праве оперативного управления от 01.06.2010г</t>
  </si>
  <si>
    <t>спортивный комплекс</t>
  </si>
  <si>
    <t>ноутбук учителя Lenovo C340-14IWL,14"</t>
  </si>
  <si>
    <t>09,10,2019</t>
  </si>
  <si>
    <t>накладная №УТ-365 от 09,10,2019</t>
  </si>
  <si>
    <t>ноутбук мобильного класса Lenovo 300е,11,6"</t>
  </si>
  <si>
    <t>ноутбук с ОС для VR шлема Lenovo Y 540-15IRH,15.6"</t>
  </si>
  <si>
    <t>МФУ (принтер,сканер,копир) HP LaserJet Pro MFP M227fdn</t>
  </si>
  <si>
    <t>планшет Apple iPad MRJN2RU/A,9.7",32Гб, фотокамера 8 Mn</t>
  </si>
  <si>
    <t>3D принтер CreatBot F210c ПО для 3D- моделировани е в комплекте</t>
  </si>
  <si>
    <t>25,09,2019</t>
  </si>
  <si>
    <t>накладная №144 от 25,09,2019</t>
  </si>
  <si>
    <t>15,08,2019</t>
  </si>
  <si>
    <t>накладные от 15,08,2019</t>
  </si>
  <si>
    <t>Зонт вытяжной пристенный</t>
  </si>
  <si>
    <t>накладная 300 от 25.ю06.2019г</t>
  </si>
  <si>
    <t>квадрокоптер DJI Ryze Tello</t>
  </si>
  <si>
    <t xml:space="preserve">пособие для изучения основ механики, кинематики,динамики в начальной и основной </t>
  </si>
  <si>
    <t>накладная №201 от 09.08.2019</t>
  </si>
  <si>
    <t>Тренажер-манекен взрослого пострадавшего  "Александр 03"</t>
  </si>
  <si>
    <t>накладная №479 от 15.08.2019г.</t>
  </si>
  <si>
    <t>Тренажер-манекен взрослого пострадавшего  "Искандер"</t>
  </si>
  <si>
    <t>накладная от 01,09,2001г</t>
  </si>
  <si>
    <t>накладная от 01,06,2003г</t>
  </si>
  <si>
    <t>накладная от 01,09,2003г</t>
  </si>
  <si>
    <t>накладная от 27,12,2013г</t>
  </si>
  <si>
    <t>накладная от28,08,1989г</t>
  </si>
  <si>
    <t>накладная от 08,11,2007г</t>
  </si>
  <si>
    <t>накладная от 01,06,2015г</t>
  </si>
  <si>
    <t>накладная от 23,05,2003г</t>
  </si>
  <si>
    <t>Разрешение на ввод в эксплуатацию № RU 57521307-04-09</t>
  </si>
  <si>
    <t>протяженность 3250,00</t>
  </si>
  <si>
    <t>19.10.2009г.</t>
  </si>
  <si>
    <t>Разрешение на ввод в эксплуатацию объекта №RU 57521313-002-09</t>
  </si>
  <si>
    <t>МК №0154300015618000060-0136543-01 от 13.08.2018г.Постановление администрации Покровского района от 25.11.2019г. №1025</t>
  </si>
  <si>
    <t>МК №0154300015618000061-0136543-01 от 13.08.2018г.Постановление администрации Покровского района от 25.11.2019г. №1025</t>
  </si>
  <si>
    <t>МК №0154300015618000009-0136543-02 от 16.03.2018г.Постановление администрации Покровского района от 25.11.2019г. №1025</t>
  </si>
  <si>
    <t>МК №0154300015618000007-0136543-01 от 05.03.2018г.Постановление администрации Покровского района от 25.11.2019г. №1025</t>
  </si>
  <si>
    <t>МК №0154300015618000036-0136543-01 от 31.05.2018г.Постановление администрации Покровского района от 25.11.2019г. №1025</t>
  </si>
  <si>
    <t>МК от 26.12.2015г. №0154300015615000015-0136543-01, СГРП №809016 от 29.12.2015г.Постановление администрации Покровского района от 25.11.2019г. №1025</t>
  </si>
  <si>
    <t>МК №0154300015615000016-0136543-01, СГРП №809018 от 29.12.2015г.Постановление администрации Покровского района от 25.11.2019г. №1025</t>
  </si>
  <si>
    <t>МК от 26.12.2015г. №0154300015615000017-0136543-01, СГРП №809019 от 29.12.2015г.Постановление администрации Покровского района от 25.11.2019г. №1025</t>
  </si>
  <si>
    <t>МК от 26.12.2015 №0154300015615000018-0136543-01, СГРП №809017 от 29.12.2015г.Постановление администрации Покровского района от 25.11.2019г. №1025</t>
  </si>
  <si>
    <t>МК №0154300015619000037_0136543-01Постановление администрации Покровского района от 25.11.2019г. №1025</t>
  </si>
  <si>
    <t>МК №015300015619000036-0136543-02 от 04.07.2019г. Постановление администрации Покровского района от 25.11.2019г. №1025</t>
  </si>
  <si>
    <t>МК № 0154300015619000038_013543_01 от 08.07.2019Постановление администрации Покровского района от 25.11.2019г. №1025</t>
  </si>
  <si>
    <t>МК № 0154300015619000040-013543-01Постановление администрации Покровского района от 25.11.2019г. №1025</t>
  </si>
  <si>
    <t>МК №0154300015619000039-0136543-01Постановление администрации Покровского района от 25.11.2019г. №1025</t>
  </si>
  <si>
    <t>ул.50 лет Октября, д.18, кв.3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</si>
  <si>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</si>
  <si>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37,9м2</t>
  </si>
  <si>
    <t>/Постановление администрации Покровского района от 25.11.2019г. №1025</t>
  </si>
  <si>
    <t>.Постановление администрации Покровского района от 25.11.2019г. №1025</t>
  </si>
  <si>
    <t>/ Постановление администрации Покровского района №1025 от 25.11.2019</t>
  </si>
  <si>
    <t>. Постановление администрации Покровского района от 25.11.2019г. №1025</t>
  </si>
  <si>
    <t>Водопроводные сети в с.Дросково</t>
  </si>
  <si>
    <t>Орловская область,Покровский р-н, с.Дросково</t>
  </si>
  <si>
    <t>Орловская область, Покровский р-н, с.Дросково</t>
  </si>
  <si>
    <t>Газораспределительные сети д.Федоровка</t>
  </si>
  <si>
    <t>Орловская область, Покровский р-н, с.Федоровка</t>
  </si>
  <si>
    <t>25.11.2019</t>
  </si>
  <si>
    <t>Обустройство контейнерных площадок</t>
  </si>
  <si>
    <t>Орловская область, Покровский район</t>
  </si>
  <si>
    <t>Договор закрепления муниципального имущества Покровского района на праве оперативного управления от 10 июля 2014г.</t>
  </si>
  <si>
    <t>котельная ТКУ 400</t>
  </si>
  <si>
    <t>1-этажное, площадь 19,7 кв.м.</t>
  </si>
  <si>
    <t>Договор закрепления муниципального имущества Покровского района на праве оперативного управления от 10 июля 2014г. Свидетельство о государственной регистрации права от 17.07.2014г. 57-АБ 563520</t>
  </si>
  <si>
    <t>наружные сети водоотведения</t>
  </si>
  <si>
    <t>прогулочная веранда</t>
  </si>
  <si>
    <t>проезды, тротуары, площадки</t>
  </si>
  <si>
    <t>тепловая сеть</t>
  </si>
  <si>
    <t>трансформаторная подстанция ТП 10/04 кв</t>
  </si>
  <si>
    <t>1,8 м2</t>
  </si>
  <si>
    <t>Свидетельство о государственной регистрации права 57-57/0009-57/009/004/2015-713/1 Договор закрепления муниципального имущества Покровского района на праве оперативного управления от 10 июля 2014г.</t>
  </si>
  <si>
    <t>ГРПШ-400</t>
  </si>
  <si>
    <t>14,7м2</t>
  </si>
  <si>
    <t>Свидетельство о государственной регистрации права  57-57/009-57/009/004/2015-712/1 от 15.04.2015гДоговор закрепления муниципального имущества Покровского района на праве оперативного управления от 10 июля 2014г.</t>
  </si>
  <si>
    <t>кабельные сети</t>
  </si>
  <si>
    <t>наружный газопровод</t>
  </si>
  <si>
    <t>протяженность 200м.</t>
  </si>
  <si>
    <t>с.Дросково, ул.Советская, 77/7 57:18:1360101:747</t>
  </si>
  <si>
    <t>38,8 м2</t>
  </si>
  <si>
    <t>24.04.2013г.</t>
  </si>
  <si>
    <t>п.Покровское, пер.Комсомольский 4/13 57:18:0070405:222</t>
  </si>
  <si>
    <t>41,4 м2</t>
  </si>
  <si>
    <t>п.Покровское, пер.Зеленый проезд, 2/12 57:18:0070405:227</t>
  </si>
  <si>
    <t>49,6 м2</t>
  </si>
  <si>
    <t>12.08.2013г.</t>
  </si>
  <si>
    <t>п.Покровское ул. Торговая</t>
  </si>
  <si>
    <t>5693+/--26,41м2</t>
  </si>
  <si>
    <t>Выписка из Единого гос. Реестра</t>
  </si>
  <si>
    <t>п.Покровское  котельная</t>
  </si>
  <si>
    <t>п.Покровское ул. 50 лет октября д.6</t>
  </si>
  <si>
    <t>Конь гимнастический (с креплениями)</t>
  </si>
  <si>
    <t>Котел</t>
  </si>
  <si>
    <t>Котел /4 шт /</t>
  </si>
  <si>
    <t>Котел пищевой КПЭ-60-1</t>
  </si>
  <si>
    <t>Котел пищевой КЭ-100</t>
  </si>
  <si>
    <t>КЭ 0,12/3,0 РБ</t>
  </si>
  <si>
    <t>30,09,2003</t>
  </si>
  <si>
    <t>сигнализатор СОУ-1</t>
  </si>
  <si>
    <t>Станок ТВ-4  2 шт</t>
  </si>
  <si>
    <t>Станок фуговальный</t>
  </si>
  <si>
    <t>15,05,1979</t>
  </si>
  <si>
    <t>Счетчик газа ВК G 40</t>
  </si>
  <si>
    <t>Телевизор "Рубин"</t>
  </si>
  <si>
    <t>Телевизор "Шарп"</t>
  </si>
  <si>
    <t>Телевизор Рекорд</t>
  </si>
  <si>
    <t>16,10,1993</t>
  </si>
  <si>
    <t>Усилитель УНЧ-3</t>
  </si>
  <si>
    <t>06,04,1980</t>
  </si>
  <si>
    <t>Электро-щитовой распределитель</t>
  </si>
  <si>
    <t>30,01,1990</t>
  </si>
  <si>
    <t>Покровский район, с\п Даниловское, д.Тетерье</t>
  </si>
  <si>
    <t>сооружение 15 куб.м кадастровый номер 57:18:0390101:312</t>
  </si>
  <si>
    <t>01.08.2019</t>
  </si>
  <si>
    <t>Постановление Администрации Покровского района от 01.08.2019г. №559, Постановление Администрации Покровского района от 16.09.2019г. №705</t>
  </si>
  <si>
    <t>Покровский район, с\п Даниловское, д.Даниловка</t>
  </si>
  <si>
    <t>сооружение 35 м.  57:18:0010201:451</t>
  </si>
  <si>
    <t>водозаборная скважина</t>
  </si>
  <si>
    <t>Покровский район, с/п Даниловское, .д.Мухортово</t>
  </si>
  <si>
    <t>сооружение 15 куб.м 57:18:0700101:43</t>
  </si>
  <si>
    <t>сооружение 110 м 57:18:0700201:452</t>
  </si>
  <si>
    <t>Покровский район, Даниловское с\п, д.Тетерье</t>
  </si>
  <si>
    <t>сооружение 14 куб.м. 57:18:0390101:313</t>
  </si>
  <si>
    <t>Покровский район, Даниловское с\п, д.Даниловка</t>
  </si>
  <si>
    <t>сооружение 90 м 57:18:0390101:314</t>
  </si>
  <si>
    <t>каптажный колодец</t>
  </si>
  <si>
    <t>Покровский район, Даниловское с\п, д.Юдинка</t>
  </si>
  <si>
    <t>2,5м  57:18:0030101:339</t>
  </si>
  <si>
    <t>сооружение 14 куб.м 57:18:0710101:22</t>
  </si>
  <si>
    <t>Покровский район,Даниловское с\п, д,Тетерье</t>
  </si>
  <si>
    <t>сооружение водозаборное</t>
  </si>
  <si>
    <t>Покровский район, Даниловское с\п, д.Менчиково</t>
  </si>
  <si>
    <t>сооружение 2,5 м 57:18:0010201:450</t>
  </si>
  <si>
    <t>сооружение 57:18:0390101:315</t>
  </si>
  <si>
    <t>Каптажный колодец</t>
  </si>
  <si>
    <t>Покровский район, Даниловское с\п, д.Мухортово</t>
  </si>
  <si>
    <t>сооружение 2,5 57:18:0700101:42</t>
  </si>
  <si>
    <t>приказ №41 от 13,02,2018 (безвозмездная передача)</t>
  </si>
  <si>
    <t>приказ №41 от 13,02,2018</t>
  </si>
  <si>
    <t>приказ №255 от 21,11,2018</t>
  </si>
  <si>
    <t>31,05,2018</t>
  </si>
  <si>
    <t>29,10,2018</t>
  </si>
  <si>
    <t>газонокосилка бензиновая MegArsenal MGK 508</t>
  </si>
  <si>
    <t>06,06,2017</t>
  </si>
  <si>
    <t>28,09,2007</t>
  </si>
  <si>
    <t>Светящаяся гирлянда "Электродождь" 200*150</t>
  </si>
  <si>
    <t>Сенсорная тропа для ног (подушечек 7 шт.) 250*35</t>
  </si>
  <si>
    <t>Сенсорный мяч D75</t>
  </si>
  <si>
    <t>Сигнализатор СГГ</t>
  </si>
  <si>
    <t>Сигнализатор СГГ-6М</t>
  </si>
  <si>
    <t>Сигнализатор СОУ</t>
  </si>
  <si>
    <t>Сигнализатор СОУ-1</t>
  </si>
  <si>
    <t>Синтезатор</t>
  </si>
  <si>
    <t>Системный блок</t>
  </si>
  <si>
    <t>Системный блок Agvanus P10 DW 240</t>
  </si>
  <si>
    <t>Системный блок Sempron</t>
  </si>
  <si>
    <t>28,03,2007</t>
  </si>
  <si>
    <t>Станок сверлильный</t>
  </si>
  <si>
    <t>Станок токарно-винторезный</t>
  </si>
  <si>
    <t>Станок токарный по дереву СТД-120 м</t>
  </si>
  <si>
    <t>Стационарный металлоискатель</t>
  </si>
  <si>
    <t>Стерилизатор</t>
  </si>
  <si>
    <t>16,10,2004</t>
  </si>
  <si>
    <t>Стойка для манекена / 2 шт /</t>
  </si>
  <si>
    <t>Счетчик газовый</t>
  </si>
  <si>
    <t>Таблица Менделеева</t>
  </si>
  <si>
    <t>Таблица растворимости солей</t>
  </si>
  <si>
    <t>Телевизор</t>
  </si>
  <si>
    <t>20,09,2005</t>
  </si>
  <si>
    <t>Телевизор "Ролсон"</t>
  </si>
  <si>
    <t>06,03,2005</t>
  </si>
  <si>
    <t>протяженность 11010,10 метров</t>
  </si>
  <si>
    <t>19.11.2007г</t>
  </si>
  <si>
    <t>РАЗДЕЛ 1. Сведения о муниципальном имуществе муниципального образования Покровский район Орловской области (на 01.07.2020г.)</t>
  </si>
  <si>
    <t>здание административное</t>
  </si>
  <si>
    <t>п.Покровское, ул.Дубровинского,8  57:18:0070201:77</t>
  </si>
  <si>
    <t>1-этажное, 370,5 м2</t>
  </si>
  <si>
    <t>производственное здание</t>
  </si>
  <si>
    <t>п.Покровское, ул.Дубровинского,8  57:18:0070201:81</t>
  </si>
  <si>
    <t>1-этажное,241,9 м2</t>
  </si>
  <si>
    <t>складское помещение</t>
  </si>
  <si>
    <t>1-этажное, 101,1 м2</t>
  </si>
  <si>
    <t>11.03.2020г.</t>
  </si>
  <si>
    <t xml:space="preserve"> 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района"/ Договор на передачу квартиры в собственность от 11.03.2020г.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</si>
  <si>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района"/ Договор на передачу квартиры в собственность граждан от 26.02.2020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</si>
  <si>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района"/ Договор на передачу квартиры в собственность граждан от 17.03.2020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</si>
  <si>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района"/Договор на передачу квартиры в собственность граждан от 26.02.2020г.</t>
  </si>
  <si>
    <t>Россиская Федерация, Орловская область, Покровский  район, пгт.Покровское, ул.Заводская, д.4 литера А</t>
  </si>
  <si>
    <t>63,2 кв.м. 1 этажное</t>
  </si>
  <si>
    <t>Свидетельство о государственной регистрации от 16.05.2011г.</t>
  </si>
  <si>
    <t>Разрешение на ввод объекта в эксплуатацию от 24.12.2012№RU 57521313-021-12. Свидетельство о государственной регистрации права от 28.10.2014 года 57-АБ 611702</t>
  </si>
  <si>
    <t>высота 15м. Емкость бака 50 м.куб.</t>
  </si>
  <si>
    <t>протяженность 2177м.</t>
  </si>
  <si>
    <t>накладная от 11,03,2003г</t>
  </si>
  <si>
    <t>накладная от 08,10,2001г</t>
  </si>
  <si>
    <t>накладная от 14,07,2016г</t>
  </si>
  <si>
    <t>накладная от 10,09,1995г</t>
  </si>
  <si>
    <t>накладная от 29,12,2007г</t>
  </si>
  <si>
    <t>накладная от 01,09,2008г</t>
  </si>
  <si>
    <t>накладная от 11,11,2014г</t>
  </si>
  <si>
    <t>накладная от 06,10,1995г</t>
  </si>
  <si>
    <t>накладная от 10,09,1994г</t>
  </si>
  <si>
    <t>накладная от 15,05,2003г</t>
  </si>
  <si>
    <t>накладная от 01,02,2006г</t>
  </si>
  <si>
    <t>накладная от 05,10,1991г</t>
  </si>
  <si>
    <t>накладная от 27,01,2007г</t>
  </si>
  <si>
    <t>накладная от 27,12,2002г</t>
  </si>
  <si>
    <t>15,8</t>
  </si>
  <si>
    <t>Холодильник Саратов 467</t>
  </si>
  <si>
    <t>16</t>
  </si>
  <si>
    <t>накладная №14 от 03,10,2019</t>
  </si>
  <si>
    <t>Ноутбук Asus</t>
  </si>
  <si>
    <t>07,08,2019</t>
  </si>
  <si>
    <t>накладная №2221 от 07,08,2019</t>
  </si>
  <si>
    <t>35,4</t>
  </si>
  <si>
    <t>13,08,2019</t>
  </si>
  <si>
    <t>накладные от 13,08,2019</t>
  </si>
  <si>
    <t>накладная от 25,02,2011г</t>
  </si>
  <si>
    <t>накладная от 01,06,2000г</t>
  </si>
  <si>
    <t>накладная от 01,03,2000г</t>
  </si>
  <si>
    <t>накладная от 24,10,2015г</t>
  </si>
  <si>
    <t>накладная от 23,12,2010г</t>
  </si>
  <si>
    <t>накладная от 31,03,1985г</t>
  </si>
  <si>
    <t>накладная от 23,09,2010г</t>
  </si>
  <si>
    <t>Ноутбук HP</t>
  </si>
  <si>
    <t>26,07,2019</t>
  </si>
  <si>
    <t>накладная №2105 от 26,07,2019</t>
  </si>
  <si>
    <t>28,08,2019</t>
  </si>
  <si>
    <t>накладные  от 28,08,2019</t>
  </si>
  <si>
    <t>накладная от 31,07,2008г</t>
  </si>
  <si>
    <t>15,05,1985</t>
  </si>
  <si>
    <t>накладная от 15,05,1985г</t>
  </si>
  <si>
    <t>накладная от 31,08,2003г</t>
  </si>
  <si>
    <t>накладная от 01,02,2010г</t>
  </si>
  <si>
    <t>накладная от 15,01,2001г</t>
  </si>
  <si>
    <t>накладная от 08,07,2015г</t>
  </si>
  <si>
    <t>накладная от 15,06,2006г</t>
  </si>
  <si>
    <t>накладная от 02,12,1984г</t>
  </si>
  <si>
    <t>накладная от 16,06,1987г</t>
  </si>
  <si>
    <t>накладная от 25,06,2004г</t>
  </si>
  <si>
    <t>накладная от 31,12,2012г</t>
  </si>
  <si>
    <t>10,08,1988</t>
  </si>
  <si>
    <t>накладная от 10,08,1988г.</t>
  </si>
  <si>
    <t>накладная от 08,10,1993г</t>
  </si>
  <si>
    <t>накладная от 31,08,2007г</t>
  </si>
  <si>
    <t>накладная от 30,09,2003г</t>
  </si>
  <si>
    <t>накладная от 02,02,1980г</t>
  </si>
  <si>
    <t>накладная от 15,05,1979г</t>
  </si>
  <si>
    <t>накладная от 30,09,2007г</t>
  </si>
  <si>
    <t>накладная от 16,10,1993г</t>
  </si>
  <si>
    <t>накладная от 06,04,1980г</t>
  </si>
  <si>
    <t>накладная от 30,01,1990г.</t>
  </si>
  <si>
    <t>накладная от 18,05,2001г</t>
  </si>
  <si>
    <t>накладная от 30,11,2010г</t>
  </si>
  <si>
    <t>накладная от 01,01,2014г</t>
  </si>
  <si>
    <t>накладная от 22,04,2016г</t>
  </si>
  <si>
    <t>накладная от 22,07,2015г</t>
  </si>
  <si>
    <t>накладная от 01,12,2014г</t>
  </si>
  <si>
    <t>накладная от 01,01,1980г</t>
  </si>
  <si>
    <t>накладная от 26,04,1990г</t>
  </si>
  <si>
    <t>накладная от 30,03,2007г</t>
  </si>
  <si>
    <t>накладная от 11,10,2010г</t>
  </si>
  <si>
    <t>накладная от 15,04,2014г</t>
  </si>
  <si>
    <t>накладная от 30,09,2010г</t>
  </si>
  <si>
    <t>накладная от 30,12,2008г</t>
  </si>
  <si>
    <t>накладная от 16,06,1978г</t>
  </si>
  <si>
    <t>накладная от 29,12,1980г</t>
  </si>
  <si>
    <t>10,01,1985</t>
  </si>
  <si>
    <t>накладная от 10,01,1985г</t>
  </si>
  <si>
    <t>Зонт вытяжной центральный</t>
  </si>
  <si>
    <t>23,09,2019</t>
  </si>
  <si>
    <t>накладная №723 от 23,09,2019</t>
  </si>
  <si>
    <t>накладная от 26,09,2016г</t>
  </si>
  <si>
    <t>накладная от 30,12,2009г</t>
  </si>
  <si>
    <t>накладная от 22,05,2000г</t>
  </si>
  <si>
    <t>накладная от 10,01,2007г</t>
  </si>
  <si>
    <t>накладная от 01,06,2012г</t>
  </si>
  <si>
    <t>накладная от 01,11,2012г</t>
  </si>
  <si>
    <t>накладная от 15,07,2015г</t>
  </si>
  <si>
    <t>накладная от 09,04,2007г</t>
  </si>
  <si>
    <t>накладная от 20,08,2015г</t>
  </si>
  <si>
    <t>накладная от 11,10,2013г</t>
  </si>
  <si>
    <t>накладная от 01,11,2016г</t>
  </si>
  <si>
    <t>накладная от 08,08,2016г</t>
  </si>
  <si>
    <t xml:space="preserve"> накладная 08,08,2016г</t>
  </si>
  <si>
    <t>73,5</t>
  </si>
  <si>
    <t>75,6</t>
  </si>
  <si>
    <t>59,3</t>
  </si>
  <si>
    <t>накладные от28,08,2019</t>
  </si>
  <si>
    <t>накладная от 01,07,2012г</t>
  </si>
  <si>
    <t>накладная от 11,04,2014г</t>
  </si>
  <si>
    <t>накладная от 01,07,2011г</t>
  </si>
  <si>
    <t>накладная от 01,07,2005г</t>
  </si>
  <si>
    <t>накладная от 01,07,2008г</t>
  </si>
  <si>
    <t>накладная от 01,07,2009г</t>
  </si>
  <si>
    <t>накладная от 31,03,2010г</t>
  </si>
  <si>
    <t>накл. №25 от13,09,17г</t>
  </si>
  <si>
    <t>накл.№12 от 21,04,17г</t>
  </si>
  <si>
    <t>накл №2725 от 15.10.2018г</t>
  </si>
  <si>
    <t>27,08,2019</t>
  </si>
  <si>
    <t>накладные от 27,08,2019г</t>
  </si>
  <si>
    <t>МБОУ "Грачевская о/о школа</t>
  </si>
  <si>
    <t xml:space="preserve">блок управления </t>
  </si>
  <si>
    <t>05,11,2019</t>
  </si>
  <si>
    <t>накладная №АФ-137-7180-1 от 05,11,2019</t>
  </si>
  <si>
    <t>накладная от 10,07,2005г</t>
  </si>
  <si>
    <t>накладная от 15,09,2006г</t>
  </si>
  <si>
    <t>накладная от 02,07,2013г</t>
  </si>
  <si>
    <t>накладная от 01,05,1993г</t>
  </si>
  <si>
    <t>накладная от 26,07,2013г</t>
  </si>
  <si>
    <t>накладная от 01,08,2001г</t>
  </si>
  <si>
    <t>накладная от 01,09,2005г</t>
  </si>
  <si>
    <t>накладная от 18,08,2016г</t>
  </si>
  <si>
    <t>накладная от 25,12,2014г</t>
  </si>
  <si>
    <t>накладная от 20,10,2005г</t>
  </si>
  <si>
    <t>накладная от 01,10,2006г</t>
  </si>
  <si>
    <t>накладная от 09,06,2008г</t>
  </si>
  <si>
    <t>накладная от 04,06,2008г</t>
  </si>
  <si>
    <t>накладная от 01,06,1989г</t>
  </si>
  <si>
    <t>накладная от 20,07,1991г</t>
  </si>
  <si>
    <t>накладная от 23,10,2015г</t>
  </si>
  <si>
    <t>01,09,1980</t>
  </si>
  <si>
    <t>накладная от 01,09,1980г</t>
  </si>
  <si>
    <t>10,06,2017</t>
  </si>
  <si>
    <t>накладная от 10,06,2017г</t>
  </si>
  <si>
    <t>Ноутбук DELL</t>
  </si>
  <si>
    <t>накладная №2223 от 07,08,2019</t>
  </si>
  <si>
    <t>накладная от 28,07,2010г</t>
  </si>
  <si>
    <t>накладная от 31,08,2011г</t>
  </si>
  <si>
    <t>накладная от 12,01,2005г</t>
  </si>
  <si>
    <t>накладная от 23,06,2016г</t>
  </si>
  <si>
    <t>накладная от 19,09,2013г</t>
  </si>
  <si>
    <t>накладная от 29,05,2013г</t>
  </si>
  <si>
    <t>накладная от 22,06,1997г</t>
  </si>
  <si>
    <t>накладная от 19,01,2005г</t>
  </si>
  <si>
    <t>накладная от 15,04,1985г</t>
  </si>
  <si>
    <t>накладная от 04,09,1995г</t>
  </si>
  <si>
    <t>накладная от 15,03,1985г</t>
  </si>
  <si>
    <t>накладная от 05,02,2004г</t>
  </si>
  <si>
    <t>накладная от 05,06,1995г</t>
  </si>
  <si>
    <t>накладная от 06,11,2012г</t>
  </si>
  <si>
    <t>накладная от 08,11,2012г</t>
  </si>
  <si>
    <t>603,2</t>
  </si>
  <si>
    <t>накладная от 10,09,2005г</t>
  </si>
  <si>
    <t>накладная от 10,05,2005г</t>
  </si>
  <si>
    <t>02,02,1981</t>
  </si>
  <si>
    <t>накладная от 02,02,1981г</t>
  </si>
  <si>
    <t>накладная от 25,12,2008г</t>
  </si>
  <si>
    <t>накладная от 04,12,2008г</t>
  </si>
  <si>
    <t>накладная от 17,12,2012г</t>
  </si>
  <si>
    <t>накладная от 09,09,2008г</t>
  </si>
  <si>
    <t>накладная от 27,06,2013г</t>
  </si>
  <si>
    <t>накладная от 26,06,2013г</t>
  </si>
  <si>
    <t>накладная от 03,09,2012г</t>
  </si>
  <si>
    <t>накладная от 24,06,2002г</t>
  </si>
  <si>
    <t>накладная от 24,08,2002г</t>
  </si>
  <si>
    <t>накладная от 24,03,2004г</t>
  </si>
  <si>
    <t>накладная от 30,06,1998г</t>
  </si>
  <si>
    <t>накладная от 21,09,2012г</t>
  </si>
  <si>
    <t>накладная от 28,12,2012г</t>
  </si>
  <si>
    <t>накладная от 25,12,2012г</t>
  </si>
  <si>
    <t>накладная от 13,03,2002г</t>
  </si>
  <si>
    <t>накладная от 29,01,2015г</t>
  </si>
  <si>
    <t>накладная от 18,02,1990г</t>
  </si>
  <si>
    <t>накладная от 14,09,1989г</t>
  </si>
  <si>
    <t>накладная от 25,07,2002г</t>
  </si>
  <si>
    <t>накладная от 22,08,2002г</t>
  </si>
  <si>
    <t>накладная от 14,01,1986г</t>
  </si>
  <si>
    <t>накладная от 04,12,2006г</t>
  </si>
  <si>
    <t>накладная от 01,08,2018г</t>
  </si>
  <si>
    <t>стол -мозаика</t>
  </si>
  <si>
    <t>22,07,2019</t>
  </si>
  <si>
    <t>накладная №27 от 22,07,2019</t>
  </si>
  <si>
    <t>набор "Все для логопеда"</t>
  </si>
  <si>
    <t>логопедическое обследование детей.Диагностика.Методика В.М.Акименко,ПО</t>
  </si>
  <si>
    <t>логопедическое обследование детей.Развитие и коррекция речи детей.Методика В.М.А</t>
  </si>
  <si>
    <t>игровой набор Дары Фребеля</t>
  </si>
  <si>
    <t>развивающая панель "Времена года"</t>
  </si>
  <si>
    <t>световой стол для рисования песком 54*74*13 см (рабочее поле 50*70 см)</t>
  </si>
  <si>
    <t>ноутбук Lenovo Ideapad 330-17AST</t>
  </si>
  <si>
    <t>накладная от 07,04,2016</t>
  </si>
  <si>
    <t>накладная от 18,12,2015г</t>
  </si>
  <si>
    <t>накладная от 05,09,2008г</t>
  </si>
  <si>
    <t>накладная от 17,09,2014г</t>
  </si>
  <si>
    <t>накладная от 16,11,2016г</t>
  </si>
  <si>
    <t>накладная от 13,07,2012г</t>
  </si>
  <si>
    <t>накладная от 02,11,2012г</t>
  </si>
  <si>
    <t>накладная от 19,04,2012г</t>
  </si>
  <si>
    <t>накладная от 03,05,2011г</t>
  </si>
  <si>
    <t>накладная от 10,05,2013г</t>
  </si>
  <si>
    <t>накладная от 30,08,2010г</t>
  </si>
  <si>
    <t>накладная от 10,06,1999г</t>
  </si>
  <si>
    <t>накладная от 29,12,2014г</t>
  </si>
  <si>
    <t>накладная от 16,09,2014г</t>
  </si>
  <si>
    <t>накладная от 22,12,2014г</t>
  </si>
  <si>
    <t>накладная от 13,12,2007г</t>
  </si>
  <si>
    <t>накладная от 24,06,2011г</t>
  </si>
  <si>
    <t>накладная от 09,04,2004г</t>
  </si>
  <si>
    <t>накладная от 12,08,2011г</t>
  </si>
  <si>
    <t>Детский спортивный комплекс Next 1 2C-08.01.Г1.</t>
  </si>
  <si>
    <t>Диван</t>
  </si>
  <si>
    <t>Доска поворотно-передвижная</t>
  </si>
  <si>
    <t xml:space="preserve">Жалюзи мультифактурные (2,2*2,10) </t>
  </si>
  <si>
    <t xml:space="preserve">Жалюзи мультифактурные (2,3*2,12) </t>
  </si>
  <si>
    <t xml:space="preserve">Игровая зона "Кухня" </t>
  </si>
  <si>
    <t>Игровая зона "Кухня" 1 мл.гр.</t>
  </si>
  <si>
    <t xml:space="preserve">Игровая зона "Магазин" </t>
  </si>
  <si>
    <t>Игровая зона "Магазин" 1 мл.гр.</t>
  </si>
  <si>
    <t>Игровая зона "Парикмахерская"</t>
  </si>
  <si>
    <t>Игровая зона "Уголок доктора"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</si>
  <si>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</si>
  <si>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</si>
  <si>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</si>
  <si>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</si>
  <si>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</si>
  <si>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</si>
  <si>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</si>
  <si>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</si>
  <si>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</si>
  <si>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</si>
  <si>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</si>
  <si>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</si>
  <si>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</si>
  <si>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</si>
  <si>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</si>
  <si>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</si>
  <si>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</si>
  <si>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11,03,1987</t>
  </si>
  <si>
    <t>накладная от 11,03,1987г</t>
  </si>
  <si>
    <t>накладная от 13,05,2016г</t>
  </si>
  <si>
    <t>Холодильник ДОN R 295 В</t>
  </si>
  <si>
    <t>накладная №15 от 29,08,2019</t>
  </si>
  <si>
    <t>накладная от 10,12,2015г</t>
  </si>
  <si>
    <t>акт о списании объектов нефинансового актива от 24,07,2017г</t>
  </si>
  <si>
    <t>накладная от 25,08,2012г</t>
  </si>
  <si>
    <t>накладная от 25,07,2011г</t>
  </si>
  <si>
    <t>накладная от 10,10,2006г</t>
  </si>
  <si>
    <t>накладная от 01,11,2010г</t>
  </si>
  <si>
    <t>01,11,2019 (списано)</t>
  </si>
  <si>
    <t>акт о списании объектов нефинансового актива от 01,11,2019</t>
  </si>
  <si>
    <t>01,11,2019(списано)</t>
  </si>
  <si>
    <t>накладная от 11,06,2013г</t>
  </si>
  <si>
    <t>накладная от 12,09,2011г</t>
  </si>
  <si>
    <t>накладная от 20,07,2013г</t>
  </si>
  <si>
    <t>накладная от 22,02,2008г</t>
  </si>
  <si>
    <t>накладная от 13,05,2011г</t>
  </si>
  <si>
    <t>накладная от 15,12,2010г</t>
  </si>
  <si>
    <t>накладная от 10,02,2005г</t>
  </si>
  <si>
    <t>накладная от 19,07,2013г</t>
  </si>
  <si>
    <t>накладная от 10,02,2006г</t>
  </si>
  <si>
    <t>накладная от 11,08,2012г</t>
  </si>
  <si>
    <t>накладная от 22,11,2013г</t>
  </si>
  <si>
    <t>накладная от 10,02,2004г</t>
  </si>
  <si>
    <t>накладная от 28,10,2008г</t>
  </si>
  <si>
    <t>накладная от 10,10,2004г</t>
  </si>
  <si>
    <t>накладная от 08,07,2013г</t>
  </si>
  <si>
    <t>накладная от 30,04,2014г</t>
  </si>
  <si>
    <t>накладная от 15,05,2012г</t>
  </si>
  <si>
    <t>накладная от 18,06,2013г</t>
  </si>
  <si>
    <t>накладная от 25,06,2010г</t>
  </si>
  <si>
    <t>накладная от 06,06,2013г</t>
  </si>
  <si>
    <t>накладная от 12,05,2004г</t>
  </si>
  <si>
    <t>накладная от 10,10,1996г</t>
  </si>
  <si>
    <t>накладная от 02,03,2006г</t>
  </si>
  <si>
    <t>накладная от 16,06,2013г</t>
  </si>
  <si>
    <t>накладная от 02,04,2010г</t>
  </si>
  <si>
    <t>накладная от 11,02,2004г</t>
  </si>
  <si>
    <t>накладная от 20,06,2013г</t>
  </si>
  <si>
    <t>накладная от 15,01,2004г</t>
  </si>
  <si>
    <t>накладная от 10,03,2000г</t>
  </si>
  <si>
    <t>накладная от 12,02,1996г</t>
  </si>
  <si>
    <t>Проектор Optoma</t>
  </si>
  <si>
    <t>20</t>
  </si>
  <si>
    <t>31,07,2019</t>
  </si>
  <si>
    <t>накладная №1008 от 31,07,2019</t>
  </si>
  <si>
    <t>накладная от 30,05,1975г</t>
  </si>
  <si>
    <t>Постановление администрации Покровского района №290 от 10 мая 2017г. .Договор передачи муниципального имущества Покровского района на праве хозяйственного ведения от 12.05.2017г.</t>
  </si>
  <si>
    <t>29.08.2016г.</t>
  </si>
  <si>
    <t>Постановление администрации Покровского района №329 от 29 августа 2016г. "О приемке имущества в муниципальную собственность и закреплении на праве хозяйственного ведения за муниципальным предприятием Покровского района"</t>
  </si>
  <si>
    <t>19.11.2015г.</t>
  </si>
  <si>
    <t>Договор передачи муниципального имущества Покровского района на праве хозяйственного ведения от 19.11.2015г.</t>
  </si>
  <si>
    <t>07.12.2015г.</t>
  </si>
  <si>
    <t>Договор передачи муниципального имущества Покровского района на праве хозяйственного ведения от 07.12.2015г.</t>
  </si>
  <si>
    <t>27.07.2015г.</t>
  </si>
  <si>
    <t>Постановление администрации Покровского района №242 от 27.07.2015г.</t>
  </si>
  <si>
    <t>Договор передачи муниципального имущества Покровского района в хозяйственное ведение от 26.10.2010г.</t>
  </si>
  <si>
    <t>29.12.2014г.</t>
  </si>
  <si>
    <t>Муниципальный контракт от №0154300015614000018-0136543-01 от 27.12.2014г./ договор  купли -продажи  от 05.09.2018</t>
  </si>
  <si>
    <t>Передаточный акт к договору присоединения от 20.05.2015г.</t>
  </si>
  <si>
    <t>06.08.2015г.</t>
  </si>
  <si>
    <t>10.03.2016г</t>
  </si>
  <si>
    <t>Договор передачи муниципального имущества Покровского района на праве хозяйственного ведения от 10.03.2016г.</t>
  </si>
  <si>
    <t xml:space="preserve">Постановление администрации Покровского района Орловской области от 10.12.2019г. №1086, </t>
  </si>
  <si>
    <t xml:space="preserve">Скважина </t>
  </si>
  <si>
    <t>Покровский р-н, Вышнетуровецкое с\п,  д.Вязоватое год ввода в эксплуатацию 1990/ инв. Номер 54:250:002:010149630</t>
  </si>
  <si>
    <t>10,12,2019</t>
  </si>
  <si>
    <t>Водонапорная башня</t>
  </si>
  <si>
    <t>Покровский р-н, Вышнетуровецкое с\п,  д.Нижний Туровец  год ввода в эксплуатацию 1974/ инв. Номер 54:250:002:6010149640</t>
  </si>
  <si>
    <t>10.12.2019</t>
  </si>
  <si>
    <t>Покровский р-н, Вышнетуровецкое с\п, Вышнетуровецкое с\п, д.Нижний Туровец год ввода в эксплуатацию 1974/ инв. Номер 54:250:002:010149650</t>
  </si>
  <si>
    <t>Газопровод низкого давления в н.п. Вязоватое Покровского района</t>
  </si>
  <si>
    <t>Российская Федерация, Орловская область, Покровский р-н, д.Вязоватое</t>
  </si>
  <si>
    <t>протяженность 1284 м</t>
  </si>
  <si>
    <t>08.11.2019</t>
  </si>
  <si>
    <t>Постановление администрации Покровского района №942 от 08.11.2019г.акт приема передачи муниципального недвижимого имущества от 08 ноября 2019 года</t>
  </si>
  <si>
    <t>Агрегат  ЭЦВ 6-16-110</t>
  </si>
  <si>
    <t>Договор закрепления муниципального имущества Покровского района на праве хозяйственного ведения</t>
  </si>
  <si>
    <t>накладная от 16,02,1994г</t>
  </si>
  <si>
    <t>накладная от 23,10,1996г</t>
  </si>
  <si>
    <t>накладная от 04,10,1991г,</t>
  </si>
  <si>
    <t>накладная от 19,08,2011г</t>
  </si>
  <si>
    <t>накладная от 01,12,2008г</t>
  </si>
  <si>
    <t>накладная от 18,10,1991г</t>
  </si>
  <si>
    <t>накладная от 20,12,1991г</t>
  </si>
  <si>
    <t>накладная от 06,12,1990г</t>
  </si>
  <si>
    <t>накладная от 08,11,1991г</t>
  </si>
  <si>
    <t>накладная от 14,12,2012г</t>
  </si>
  <si>
    <t>накладная от 11,10,2016г</t>
  </si>
  <si>
    <t>накладная от 29,12,2008г.</t>
  </si>
  <si>
    <t>накладная от 02,08,2011г</t>
  </si>
  <si>
    <t>накладная от 06,12,1991г</t>
  </si>
  <si>
    <t>накладная от 16,03,1983г.</t>
  </si>
  <si>
    <t>накладная от 24,05,2013г.</t>
  </si>
  <si>
    <t>накладная от 10,11,2008г</t>
  </si>
  <si>
    <t>накладная от 30,11,2012г</t>
  </si>
  <si>
    <t>накладная от 25,09,2011г</t>
  </si>
  <si>
    <t>накладная от 01,10,2002г</t>
  </si>
  <si>
    <t>накладная от 01,09,2011г</t>
  </si>
  <si>
    <t>накладная от 30,06,2016г,</t>
  </si>
  <si>
    <t>накладная от 30,06,2003г</t>
  </si>
  <si>
    <t>накладная от 06,05,2005г</t>
  </si>
  <si>
    <t>накладная от 28,12,2010г</t>
  </si>
  <si>
    <t>накладная от 04,03,2005г</t>
  </si>
  <si>
    <t>накладная от 28,11,2011г</t>
  </si>
  <si>
    <t>накладная от 30,08,2016г</t>
  </si>
  <si>
    <t>накладная от 20,04,2005г</t>
  </si>
  <si>
    <t>накладная от 07,06,2007г</t>
  </si>
  <si>
    <t>накладная от 09,12,2006г</t>
  </si>
  <si>
    <t>накладная от 01,09,2004г</t>
  </si>
  <si>
    <t>накладная от 04,02,2005г</t>
  </si>
  <si>
    <t>накладная от 21,11,1991г</t>
  </si>
  <si>
    <t>накладная от 10,06,2005г</t>
  </si>
  <si>
    <t>накладная от 08,08,2013г</t>
  </si>
  <si>
    <t>накладная от 01,10,2007г</t>
  </si>
  <si>
    <t>накладная от 30,10,2007г</t>
  </si>
  <si>
    <t>накладная от 20,05,1993г</t>
  </si>
  <si>
    <t>накладная от 13,11,1991г</t>
  </si>
  <si>
    <t>накладная от 13,04,1994г</t>
  </si>
  <si>
    <t>накладная от 23,11,1993г</t>
  </si>
  <si>
    <t>накладная от 30,09,2012г</t>
  </si>
  <si>
    <t>накладная от 01,01,2015г</t>
  </si>
  <si>
    <t>накладная от 14,10,2007г</t>
  </si>
  <si>
    <t>накладная от 01,11,1991г</t>
  </si>
  <si>
    <t>накладная от 25,12,2007г</t>
  </si>
  <si>
    <t>накладная от 03,02,2015г</t>
  </si>
  <si>
    <t>накладная от 20,03,2006г</t>
  </si>
  <si>
    <t>накладная от 15,05,2004г</t>
  </si>
  <si>
    <t>накладная от 11,12,2016г</t>
  </si>
  <si>
    <t>накладная от 02,02,1990г</t>
  </si>
  <si>
    <t>накладная от 08,10,1992г</t>
  </si>
  <si>
    <t>накладная от 13,11,2008г</t>
  </si>
  <si>
    <t>накладная от 21,02,1990г</t>
  </si>
  <si>
    <t>накладная от 20,06,2006г</t>
  </si>
  <si>
    <t>накладная от 07,08,2015г</t>
  </si>
  <si>
    <t>накладная от 20,02,2005г</t>
  </si>
  <si>
    <t>накладная от 05,03,2004г</t>
  </si>
  <si>
    <t>накладная от 04,05,2004г</t>
  </si>
  <si>
    <t>накладная от 10,09,2006г</t>
  </si>
  <si>
    <t>накладная от 20,11,2002г</t>
  </si>
  <si>
    <t>накладная от 24,12,2015г</t>
  </si>
  <si>
    <t>накладная от 30,09,2011г</t>
  </si>
  <si>
    <t>накладная от 31,05,2008г</t>
  </si>
  <si>
    <t>накладная от 10,08,2004г</t>
  </si>
  <si>
    <t>накладная от 06,12,2013г</t>
  </si>
  <si>
    <t>накладная от 03,03,2004г</t>
  </si>
  <si>
    <t>накладная от 25,09,2006г</t>
  </si>
  <si>
    <t>накладная от 25,09,2013г</t>
  </si>
  <si>
    <t>накладная от 30,12,2011г</t>
  </si>
  <si>
    <t>накладная от 20,07,2002г</t>
  </si>
  <si>
    <t>накладная от 29,08,1990г</t>
  </si>
  <si>
    <t>накладная от 20,09,2011г</t>
  </si>
  <si>
    <t>накладная от 01,12,2006г</t>
  </si>
  <si>
    <t>накладная от 25,08,2015г</t>
  </si>
  <si>
    <t>накладная от 17,12,1982г</t>
  </si>
  <si>
    <t>накладная от10,03,2003г</t>
  </si>
  <si>
    <t>накладная от 30,17,2003г</t>
  </si>
  <si>
    <t>накладная от 02,11,2002г</t>
  </si>
  <si>
    <t>накладная от 01,07,2004г</t>
  </si>
  <si>
    <t>накладная от 01,08,2013г</t>
  </si>
  <si>
    <t>накладная от 10,11,2005г</t>
  </si>
  <si>
    <t>накладная от 25,12,2013г</t>
  </si>
  <si>
    <t>накладная от 12,12,1980г</t>
  </si>
  <si>
    <t>накладная от 01,07,2014г</t>
  </si>
  <si>
    <t>накладная от 12,12,2008г</t>
  </si>
  <si>
    <t>накладная от 01,06,2010г</t>
  </si>
  <si>
    <t>Агрегат КМ 65-50-160</t>
  </si>
  <si>
    <t>23,08,2019</t>
  </si>
  <si>
    <t>накладная №520 от 23,08,2019</t>
  </si>
  <si>
    <t>03,10,2019</t>
  </si>
  <si>
    <t>накладные от 03,10,2019</t>
  </si>
  <si>
    <t>накладная от 31,07,2013г</t>
  </si>
  <si>
    <t>накладная от 12,08,2008г</t>
  </si>
  <si>
    <t>накладная от 01,06,1991г</t>
  </si>
  <si>
    <t>накладная от 31,07,2012г</t>
  </si>
  <si>
    <t>накладная от 25,08,2005г</t>
  </si>
  <si>
    <t>накладная от 31,12,2009г</t>
  </si>
  <si>
    <t>накладная от 29,09,2012г</t>
  </si>
  <si>
    <t>накладная от 28,11,2008г</t>
  </si>
  <si>
    <t>накладная от 22,12,2012г</t>
  </si>
  <si>
    <t>накладная от 30,07,2014г</t>
  </si>
  <si>
    <t>накладная от 10,10,2001г</t>
  </si>
  <si>
    <t>накладная от 30,09,2013г</t>
  </si>
  <si>
    <t>накладная от 20,06,2007г</t>
  </si>
  <si>
    <t>накладная от 03,02,2001г</t>
  </si>
  <si>
    <t>накладная от 31,12,2007г</t>
  </si>
  <si>
    <t>накладная от 06,11,2008г</t>
  </si>
  <si>
    <t>накладная от 07,12,2012г</t>
  </si>
  <si>
    <t>накладная от 13,08,2008г</t>
  </si>
  <si>
    <t>накладная от 23,07,2012г</t>
  </si>
  <si>
    <t>накладная от 28,02,2011г</t>
  </si>
  <si>
    <t>накладная от 01,04,2011г</t>
  </si>
  <si>
    <t>накладная от 19,06,2005г</t>
  </si>
  <si>
    <t>накладная от 19,03,2005г</t>
  </si>
  <si>
    <t>накладная от 25,01,2003г</t>
  </si>
  <si>
    <t>накладная от 01,12,1991г</t>
  </si>
  <si>
    <t>накладная от 15,03,1990г</t>
  </si>
  <si>
    <t>накладная от 29,12,2015г</t>
  </si>
  <si>
    <t>накладная от 31,12,2011г</t>
  </si>
  <si>
    <t>накладная от 02,08,2016г</t>
  </si>
  <si>
    <t>накладная от 12,06,2007г</t>
  </si>
  <si>
    <t>23,8</t>
  </si>
  <si>
    <t>накладная от 02,10,2014г</t>
  </si>
  <si>
    <t>накладная от 06,07,2015г</t>
  </si>
  <si>
    <t>накладная от 26,01,1993г</t>
  </si>
  <si>
    <t>накладная от 01,10,2015г</t>
  </si>
  <si>
    <t>накладная от 21,04,2005г</t>
  </si>
  <si>
    <t>накладная от 03,06,2005г</t>
  </si>
  <si>
    <t>накладная от07,12,2012г</t>
  </si>
  <si>
    <t>накладная от 12,02,1991г</t>
  </si>
  <si>
    <t>накладная от 14,12,1991г</t>
  </si>
  <si>
    <t>накладная от 25,08,2008г</t>
  </si>
  <si>
    <t>накладная от 17,01,1963г</t>
  </si>
  <si>
    <t>накладная от 20,11,2004г</t>
  </si>
  <si>
    <t>накладная от 31,08,2008г</t>
  </si>
  <si>
    <t>накладная от 19,12,1980г</t>
  </si>
  <si>
    <t>накладная от 09,10,1999г</t>
  </si>
  <si>
    <t>накладная от 23,10,2006г</t>
  </si>
  <si>
    <t>накладная от 31,12,2010г</t>
  </si>
  <si>
    <t>накладная от 13,05,1997г</t>
  </si>
  <si>
    <t>накладная от 15,10,2008г</t>
  </si>
  <si>
    <t>накладная от 31,10,2011г</t>
  </si>
  <si>
    <t>накладная от 08,09,2014г</t>
  </si>
  <si>
    <t>накладная от 22,08,2016г</t>
  </si>
  <si>
    <t>накладная от 28,05,2014г</t>
  </si>
  <si>
    <t>накладная от 30,09,2008г</t>
  </si>
  <si>
    <t>накладная от 10,09,1993г</t>
  </si>
  <si>
    <t>накладная от 26,12,2002г</t>
  </si>
  <si>
    <t>накладная от 05,06,1997г</t>
  </si>
  <si>
    <t>накладная от 19,11,2004г</t>
  </si>
  <si>
    <t>накладная от 12,07,1991г</t>
  </si>
  <si>
    <t>накладная от 02,02,1992г</t>
  </si>
  <si>
    <t>накладная от31,12,2013г</t>
  </si>
  <si>
    <t>квадрокоптер DJI Mavis Air</t>
  </si>
  <si>
    <t>08,07,2019</t>
  </si>
  <si>
    <t>накладная №19070803 от 08,07,2019</t>
  </si>
  <si>
    <t>фотоаппарат с объективом Canon EOS</t>
  </si>
  <si>
    <t>11,07,2019</t>
  </si>
  <si>
    <t>накладная №231 от 11,07,2019</t>
  </si>
  <si>
    <t>сигнализатор окиси углерода СОУ-1</t>
  </si>
  <si>
    <t>30,07,2019</t>
  </si>
  <si>
    <t>накладная №0000-2099864 от 30,07,2019</t>
  </si>
  <si>
    <t>котел стальной Премиум 100 с автоматикой</t>
  </si>
  <si>
    <t>29,08,2019</t>
  </si>
  <si>
    <t>накладная №0000-072531 от 29,08,2019</t>
  </si>
  <si>
    <t>интерактивный комплекс Prestigio</t>
  </si>
  <si>
    <t>накладная №УТ-304 от 29,08,2019</t>
  </si>
  <si>
    <t>вычислительный блок интерактивного комплекса Prestigio</t>
  </si>
  <si>
    <t>мобильное крепление для интерактивного комплекса  Prestigio</t>
  </si>
  <si>
    <t>Ноутбук Lenovo Yoga</t>
  </si>
  <si>
    <t>21,11,2019</t>
  </si>
  <si>
    <t>накладная №УТ-443 от 21,11,2019</t>
  </si>
  <si>
    <t>МФУ лазерное HP LaserJet ProMFP (многофункциональное лазерное устройство)</t>
  </si>
  <si>
    <t>квадрокоптер Ryze Tello</t>
  </si>
  <si>
    <t>26,11,2019</t>
  </si>
  <si>
    <t>накладная №19112605 от 26,11,2019</t>
  </si>
  <si>
    <t>шлем виртуальной реальности</t>
  </si>
  <si>
    <t>накладная №35 от 11,07,2019</t>
  </si>
  <si>
    <t>262051,058</t>
  </si>
  <si>
    <t>888</t>
  </si>
  <si>
    <t>889</t>
  </si>
  <si>
    <t>сооружение  57:18:0500201:220</t>
  </si>
  <si>
    <t xml:space="preserve">Покровский район, Ретинское с\п, с.Липовец, ул.Центральная </t>
  </si>
  <si>
    <t>17.02.2020</t>
  </si>
  <si>
    <t>Постановление Администрации Покровского района  от 17.02.2020г. №102</t>
  </si>
  <si>
    <t>Покровский район, Ретинское с\п. вблизи с.Липовец</t>
  </si>
  <si>
    <t>сооружение 57:18:0020101:654</t>
  </si>
  <si>
    <t>Покровский район, Ретинское с\п, д.Хаустово</t>
  </si>
  <si>
    <t>сооружение 57:18:0530101:335</t>
  </si>
  <si>
    <t>Покровский район, с\п Ретинское, д.Ретинка</t>
  </si>
  <si>
    <t>сооружение  57:18:0870101:226</t>
  </si>
  <si>
    <t>30.03.2018</t>
  </si>
  <si>
    <t>Итого земельные участки</t>
  </si>
  <si>
    <t>Итого хозяйственное ведение</t>
  </si>
  <si>
    <t>ИТОГО оперативное управление</t>
  </si>
  <si>
    <t>А\д Мухортово-Шалимовка с км 0+000 по км 1+700</t>
  </si>
  <si>
    <t>Орловская область, Покровский район, Ивановское с\поселение</t>
  </si>
  <si>
    <t>протяженность 1,7 км грунт</t>
  </si>
  <si>
    <t>А\д Степанищево-Мухортово с км 0+000 по км 6+100</t>
  </si>
  <si>
    <t>протяженность 6,1 км, грунт</t>
  </si>
  <si>
    <t>А\д Грачевка-Моховое с км 0+000 по км 1+500</t>
  </si>
  <si>
    <t>Орловская область, Покровский район, Ивановское сельское поселение</t>
  </si>
  <si>
    <t>протяженность 1,5 км, щебень</t>
  </si>
  <si>
    <t>А\д Дросково -Топки-Грачевка-Непочатая с км 0+000 по км 5+000</t>
  </si>
  <si>
    <t>протяженность 5 км, щебень</t>
  </si>
  <si>
    <t>А\д Степанищево-Ивановка-Комардино с км 0+000 по км 5+000</t>
  </si>
  <si>
    <t>протяженность 5 км, а\бетон</t>
  </si>
  <si>
    <t>Орловская область, Покровский район, с.Мухортово</t>
  </si>
  <si>
    <t>Орловская область, Покровский район, д.Грачевка</t>
  </si>
  <si>
    <t>протяженность 0,85км, а/б/грунт</t>
  </si>
  <si>
    <t>протяженность 0,6 км, а\б грунт</t>
  </si>
  <si>
    <t>А\д по пер.Овражный</t>
  </si>
  <si>
    <t>А\д по д.Непочатая</t>
  </si>
  <si>
    <t>Орловская  область, Покровский район, д.Степанищево</t>
  </si>
  <si>
    <t>А\д по пер.Заречный</t>
  </si>
  <si>
    <t>Орловская область, Покровский район, д.Степанищево</t>
  </si>
  <si>
    <t>А\д по пер.Комсомольский</t>
  </si>
  <si>
    <t>протяженность 0,4 км., грунт</t>
  </si>
  <si>
    <t>А\д по ул.Орловская</t>
  </si>
  <si>
    <t>Орловская область, Покровский район,д.Соломатовка</t>
  </si>
  <si>
    <t>Орловская область, Покровский район, п.Комардино</t>
  </si>
  <si>
    <t>Орловская область, Покровский район, п.Моховое</t>
  </si>
  <si>
    <t>Орловская область, Покровский район, п.Орловка</t>
  </si>
  <si>
    <t>Орловская область, Покровский район, п.Ясная поляна</t>
  </si>
  <si>
    <t>А\д Орел-Тамбов-Моховое-Копаное с км 0+000 по км 1+300</t>
  </si>
  <si>
    <t>Орловская область, Покровский район, Моховское сельское поселение</t>
  </si>
  <si>
    <t>А\д Озерное-Красный Ржавец с км 0+000 по км 3+100</t>
  </si>
  <si>
    <t>А\д Озерное-Дубовец с км 0+000 по км 2+100</t>
  </si>
  <si>
    <t>Орловская область, Покровский район, с.Моховое</t>
  </si>
  <si>
    <t>протяженность 1,25 км, а\бетон</t>
  </si>
  <si>
    <t>протяженность 1,05 км, грунт</t>
  </si>
  <si>
    <t>А\д по ул. Молодежная</t>
  </si>
  <si>
    <t>А\д улица Лесная</t>
  </si>
  <si>
    <t>протяженность 0,32 км, грунт</t>
  </si>
  <si>
    <t>А\д по пер.Яблочный</t>
  </si>
  <si>
    <t>Орловская область, Покровский район, с. Моховое</t>
  </si>
  <si>
    <t>Орловская область, Покровский район,с.Моховое</t>
  </si>
  <si>
    <t>протяженность 0,37  км, грунт</t>
  </si>
  <si>
    <t>А\д по ул.Озерная</t>
  </si>
  <si>
    <t>Орловская область, Покровский район, д.Дубовец</t>
  </si>
  <si>
    <t>А\д по ул. Вишневая</t>
  </si>
  <si>
    <t>Орловская область, Покровский район, д.Копаное</t>
  </si>
  <si>
    <t>протяженность 0,18 км, грунт</t>
  </si>
  <si>
    <t>А\д по ул. Малиновая</t>
  </si>
  <si>
    <t>Акт приема-передачи от 17.03.2015г.</t>
  </si>
  <si>
    <t>товарная накладная №449 от 05,03,2018</t>
  </si>
  <si>
    <t>жалюзи зеленый лайк</t>
  </si>
  <si>
    <t>01,03,2017</t>
  </si>
  <si>
    <t>товарная накладная №1от 01,03,2017</t>
  </si>
  <si>
    <t>05,06,2018</t>
  </si>
  <si>
    <t>принтер Canon i-SENSYS</t>
  </si>
  <si>
    <t>22,09,2017</t>
  </si>
  <si>
    <t>накладная №1372 от 22,09,2017</t>
  </si>
  <si>
    <t>накладная №449 от 05,03,2018</t>
  </si>
  <si>
    <t>принтер Canon LBP</t>
  </si>
  <si>
    <t>принтер Laser</t>
  </si>
  <si>
    <t>22,09,2016</t>
  </si>
  <si>
    <t>накладная №137 от 22,09,2017</t>
  </si>
  <si>
    <t>22,03,2016</t>
  </si>
  <si>
    <t>принтер HP MFP</t>
  </si>
  <si>
    <t>15,11,2016</t>
  </si>
  <si>
    <t>прихожая</t>
  </si>
  <si>
    <t>16,03,2016</t>
  </si>
  <si>
    <t>процессор</t>
  </si>
  <si>
    <t>15,02,2016</t>
  </si>
  <si>
    <t>Итого</t>
  </si>
  <si>
    <t>Подставка под телевизор(8600/11,8/2,96*1,04*1,02)</t>
  </si>
  <si>
    <t>Силовая станция</t>
  </si>
  <si>
    <t>Справочно-инф.стенд(световой) ПСХЭ Д.И.Менделеева</t>
  </si>
  <si>
    <t>Справочно-инф.стенд(эл) электрохим.ряд напр.металл.</t>
  </si>
  <si>
    <t>Справочно-инф.стенд(электр) растворимость кислот</t>
  </si>
  <si>
    <t>Стеллаж 8 шт</t>
  </si>
  <si>
    <t>Стенд растворимость кислот,оснований и солей в воде</t>
  </si>
  <si>
    <t>Стенд уголок"Юный математик"1380*1000мм</t>
  </si>
  <si>
    <t>Стенд-короб"Расписание уроков"1830*1130мм"</t>
  </si>
  <si>
    <t>Мат гимнастический 1,0*2,0*0,08</t>
  </si>
  <si>
    <t>Машина картофелеочистительная</t>
  </si>
  <si>
    <t>Машина протирочно-резательная</t>
  </si>
  <si>
    <t>Машина сушильная</t>
  </si>
  <si>
    <t>Шкаф медицинский ШМ-1</t>
  </si>
  <si>
    <t>Шкаф стеллаж для хранения спортинвентаря</t>
  </si>
  <si>
    <t>Шкаф стеллаж широкий</t>
  </si>
  <si>
    <t>Шкафчик для документов</t>
  </si>
  <si>
    <t>Шкафчик для хранения моющих и дез.средств</t>
  </si>
  <si>
    <t>2</t>
  </si>
  <si>
    <t>Штанга</t>
  </si>
  <si>
    <t>Щит тренировочный баскетбол</t>
  </si>
  <si>
    <t>31,12,2013</t>
  </si>
  <si>
    <t>Видеодвойка</t>
  </si>
  <si>
    <t>01,09,1996</t>
  </si>
  <si>
    <t>Договор закрепления муниципального имущества Покровского района на праве оперативного управления от 02,06,2010</t>
  </si>
  <si>
    <t>МБОУ "Успенская о/о школа"</t>
  </si>
  <si>
    <t>01,09,2001</t>
  </si>
  <si>
    <t>Компьютер</t>
  </si>
  <si>
    <t>01,06,2003</t>
  </si>
  <si>
    <t>Компьютерный класс(5 шт)</t>
  </si>
  <si>
    <t>01,09,2003</t>
  </si>
  <si>
    <t>Котел газовый ИШМА-80У</t>
  </si>
  <si>
    <t>27,12,2013</t>
  </si>
  <si>
    <t>Магнитофон</t>
  </si>
  <si>
    <t>28,08,1989</t>
  </si>
  <si>
    <t>08,11,2007</t>
  </si>
  <si>
    <t>Насос 1К 20/30 с эл. двиг.4 кВт 3000 об/мин</t>
  </si>
  <si>
    <t>01,06,2015</t>
  </si>
  <si>
    <t>25.11.2019г.</t>
  </si>
  <si>
    <t>МК №0154300015614000020-0136543-01 от 19.12.2014г. СГРП 57-АБ №674376 от 22.12.2014г.договор закрепления муниципального имущества Покровского района на праве оперативного управления от 17.03.2015г./ 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</si>
  <si>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№0154300015614000019-0136543-01 от 19.12.2014г. СГРП 57-АБ №674380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</si>
  <si>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№0154300015614000021-0136543-01 от 19.12.2014г. СГРП 57-АБ №674381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</si>
  <si>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№0154300015614000022-0136543-01 от 19.12.2014г. СГРП 57-АБ №674377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</si>
  <si>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№0154300015614000023-0136543-01 от 19.12.2014г. СГРП 57-АБ №674378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</si>
  <si>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№0154300015614000024-0136543-01 от 19.12.2014г. СГРП 57-АБ №674379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</si>
  <si>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20.09.2018г.</t>
  </si>
  <si>
    <t>МК №3 от 24.04.2013г. СГРП 57-АБ №423651 от 14.06.2013г.договор закрепления муниципального имущества Покровского района на праве оперативного управления от 17.03.2015г./ Договор на передачу квартиры в собственность граждан</t>
  </si>
  <si>
    <t>17.07.2018г.</t>
  </si>
  <si>
    <t>МК от 30.04.2013г. СГРП 57-АБ №423650 от 12.06.2013г.договор закрепления муниципального имущества Покровского района на праве оперативного управления от 17.03.2015г./Договор на передачу квартиры в собственность граждан от 17.07.2018г.</t>
  </si>
  <si>
    <t>МК №5 от 12.08.2013г. СГРП 57-АБ №467507 от 02.09.2013г.договор закрепления муниципального имущества Покровского района на праве оперативного управления от 17.03.2015г./ Договор на передачу квартиры в собственность граждан от 17.01.2019г.</t>
  </si>
  <si>
    <t>11.10.2019г</t>
  </si>
  <si>
    <t>МК №4 от 10.07.2013г. СГРП 57-АБ №467416 от 08.08.2013г.договор закрепления муниципального имущества Покровского района на праве оперативного управления от 17.03.2015г./ Договор на предачу квартиры в собственность граждан от 11.10.2019г.</t>
  </si>
  <si>
    <t>06.04.2016г.</t>
  </si>
  <si>
    <t>казна / безвозмездное пользование Первичной профсоюзной организации ОАО "Пневмоаппарат"</t>
  </si>
  <si>
    <t>Орловская область, Покровский район, д.Рубленый Колодец</t>
  </si>
  <si>
    <t>протяженность 3,00 км, грунт</t>
  </si>
  <si>
    <t>А\д Федоровка-Переведеновка-Верхососенье-Верхососенье Центральное с км 0+000 по км 4+100</t>
  </si>
  <si>
    <t>Орловская область, Покровский район, Верхососенское сельское поселение</t>
  </si>
  <si>
    <t>А\д Верхососенье Первая Середина-Роща с км 0+000 по км 0+600</t>
  </si>
  <si>
    <t>протяженность 0,6 км грунт</t>
  </si>
  <si>
    <t>протяженность 4,1 км грунт</t>
  </si>
  <si>
    <t>А\д по ул. Н.Алферьева</t>
  </si>
  <si>
    <t>Орловская область, Покровский район, с.Верхососенье Первая Середина</t>
  </si>
  <si>
    <t>протяженность 2 км., щебень/ грунт</t>
  </si>
  <si>
    <t>А\д по ул.Казинская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</si>
</sst>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0000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/>
    </border>
    <border>
      <left style="thin"/>
      <right style="thin"/>
      <top style="thin">
        <color indexed="60"/>
      </top>
      <bottom style="medium"/>
    </border>
    <border>
      <left style="thin">
        <color indexed="60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/>
      <top style="thin"/>
      <bottom style="thin">
        <color indexed="60"/>
      </bottom>
    </border>
    <border>
      <left style="hair">
        <color indexed="60"/>
      </left>
      <right>
        <color indexed="60"/>
      </right>
      <top>
        <color indexed="60"/>
      </top>
      <bottom style="medium">
        <color indexed="60"/>
      </bottom>
    </border>
    <border>
      <left style="thin"/>
      <right style="thin"/>
      <top style="medium">
        <color indexed="60"/>
      </top>
      <bottom style="thin"/>
    </border>
    <border>
      <left style="hair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hair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2" borderId="0" xfId="0" applyFill="1" applyBorder="1" applyAlignment="1">
      <alignment wrapText="1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80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82" fontId="5" fillId="0" borderId="1" xfId="0" applyNumberFormat="1" applyFont="1" applyFill="1" applyBorder="1" applyAlignment="1">
      <alignment horizontal="center" wrapText="1"/>
    </xf>
    <xf numFmtId="183" fontId="5" fillId="0" borderId="1" xfId="0" applyNumberFormat="1" applyFont="1" applyFill="1" applyBorder="1" applyAlignment="1">
      <alignment horizontal="center" wrapText="1"/>
    </xf>
    <xf numFmtId="182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5" xfId="26" applyNumberFormat="1" applyFont="1" applyFill="1" applyBorder="1" applyAlignment="1">
      <alignment horizontal="left" vertical="top" wrapText="1"/>
      <protection/>
    </xf>
    <xf numFmtId="2" fontId="5" fillId="0" borderId="6" xfId="26" applyNumberFormat="1" applyFont="1" applyFill="1" applyBorder="1" applyAlignment="1">
      <alignment horizontal="right" vertical="top"/>
      <protection/>
    </xf>
    <xf numFmtId="0" fontId="5" fillId="0" borderId="5" xfId="26" applyNumberFormat="1" applyFont="1" applyFill="1" applyBorder="1" applyAlignment="1">
      <alignment horizontal="left" vertical="top" wrapText="1"/>
      <protection/>
    </xf>
    <xf numFmtId="2" fontId="5" fillId="0" borderId="6" xfId="26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2" fontId="5" fillId="0" borderId="7" xfId="26" applyNumberFormat="1" applyFont="1" applyFill="1" applyBorder="1" applyAlignment="1">
      <alignment horizontal="right" vertical="top"/>
      <protection/>
    </xf>
    <xf numFmtId="2" fontId="5" fillId="0" borderId="8" xfId="26" applyNumberFormat="1" applyFont="1" applyFill="1" applyBorder="1" applyAlignment="1">
      <alignment horizontal="right" vertical="top"/>
      <protection/>
    </xf>
    <xf numFmtId="2" fontId="5" fillId="0" borderId="9" xfId="26" applyNumberFormat="1" applyFont="1" applyFill="1" applyBorder="1" applyAlignment="1">
      <alignment horizontal="right" vertical="top"/>
      <protection/>
    </xf>
    <xf numFmtId="2" fontId="5" fillId="0" borderId="10" xfId="26" applyNumberFormat="1" applyFont="1" applyFill="1" applyBorder="1" applyAlignment="1">
      <alignment horizontal="right" vertical="top"/>
      <protection/>
    </xf>
    <xf numFmtId="2" fontId="5" fillId="0" borderId="4" xfId="26" applyNumberFormat="1" applyFont="1" applyFill="1" applyBorder="1" applyAlignment="1">
      <alignment horizontal="right" vertical="top"/>
      <protection/>
    </xf>
    <xf numFmtId="2" fontId="5" fillId="0" borderId="11" xfId="26" applyNumberFormat="1" applyFont="1" applyFill="1" applyBorder="1" applyAlignment="1">
      <alignment horizontal="right" vertical="top"/>
      <protection/>
    </xf>
    <xf numFmtId="2" fontId="5" fillId="0" borderId="1" xfId="26" applyNumberFormat="1" applyFont="1" applyFill="1" applyBorder="1" applyAlignment="1">
      <alignment horizontal="right" vertical="top"/>
      <protection/>
    </xf>
    <xf numFmtId="2" fontId="5" fillId="0" borderId="12" xfId="26" applyNumberFormat="1" applyFont="1" applyFill="1" applyBorder="1" applyAlignment="1">
      <alignment horizontal="right" vertical="top"/>
      <protection/>
    </xf>
    <xf numFmtId="180" fontId="5" fillId="0" borderId="1" xfId="0" applyNumberFormat="1" applyFont="1" applyFill="1" applyBorder="1" applyAlignment="1">
      <alignment wrapText="1"/>
    </xf>
    <xf numFmtId="0" fontId="5" fillId="0" borderId="5" xfId="31" applyNumberFormat="1" applyFont="1" applyFill="1" applyBorder="1" applyAlignment="1">
      <alignment horizontal="left" vertical="top" wrapText="1"/>
      <protection/>
    </xf>
    <xf numFmtId="4" fontId="5" fillId="0" borderId="6" xfId="31" applyNumberFormat="1" applyFont="1" applyFill="1" applyBorder="1" applyAlignment="1">
      <alignment horizontal="right" vertical="top"/>
      <protection/>
    </xf>
    <xf numFmtId="0" fontId="5" fillId="0" borderId="5" xfId="31" applyNumberFormat="1" applyFont="1" applyFill="1" applyBorder="1" applyAlignment="1">
      <alignment horizontal="left" vertical="top" wrapText="1"/>
      <protection/>
    </xf>
    <xf numFmtId="4" fontId="5" fillId="0" borderId="6" xfId="31" applyNumberFormat="1" applyFont="1" applyFill="1" applyBorder="1" applyAlignment="1">
      <alignment horizontal="right" vertical="top"/>
      <protection/>
    </xf>
    <xf numFmtId="2" fontId="5" fillId="0" borderId="6" xfId="31" applyNumberFormat="1" applyFont="1" applyFill="1" applyBorder="1" applyAlignment="1">
      <alignment horizontal="right" vertical="top"/>
      <protection/>
    </xf>
    <xf numFmtId="4" fontId="5" fillId="0" borderId="1" xfId="0" applyNumberFormat="1" applyFont="1" applyFill="1" applyBorder="1" applyAlignment="1">
      <alignment wrapText="1"/>
    </xf>
    <xf numFmtId="0" fontId="5" fillId="0" borderId="5" xfId="22" applyNumberFormat="1" applyFont="1" applyFill="1" applyBorder="1" applyAlignment="1">
      <alignment horizontal="left" vertical="top" wrapText="1"/>
      <protection/>
    </xf>
    <xf numFmtId="0" fontId="5" fillId="0" borderId="5" xfId="22" applyNumberFormat="1" applyFont="1" applyFill="1" applyBorder="1" applyAlignment="1">
      <alignment horizontal="left" vertical="top" wrapText="1"/>
      <protection/>
    </xf>
    <xf numFmtId="49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wrapText="1"/>
    </xf>
    <xf numFmtId="0" fontId="5" fillId="0" borderId="5" xfId="37" applyNumberFormat="1" applyFont="1" applyFill="1" applyBorder="1" applyAlignment="1">
      <alignment horizontal="left" vertical="top" wrapText="1"/>
      <protection/>
    </xf>
    <xf numFmtId="4" fontId="5" fillId="0" borderId="6" xfId="37" applyNumberFormat="1" applyFont="1" applyFill="1" applyBorder="1" applyAlignment="1">
      <alignment horizontal="right" vertical="top"/>
      <protection/>
    </xf>
    <xf numFmtId="0" fontId="5" fillId="0" borderId="5" xfId="37" applyNumberFormat="1" applyFont="1" applyFill="1" applyBorder="1" applyAlignment="1">
      <alignment horizontal="left" vertical="top" wrapText="1"/>
      <protection/>
    </xf>
    <xf numFmtId="4" fontId="5" fillId="0" borderId="6" xfId="37" applyNumberFormat="1" applyFont="1" applyFill="1" applyBorder="1" applyAlignment="1">
      <alignment horizontal="right" vertical="top"/>
      <protection/>
    </xf>
    <xf numFmtId="2" fontId="5" fillId="0" borderId="6" xfId="37" applyNumberFormat="1" applyFont="1" applyFill="1" applyBorder="1" applyAlignment="1">
      <alignment horizontal="right" vertical="top"/>
      <protection/>
    </xf>
    <xf numFmtId="0" fontId="5" fillId="0" borderId="5" xfId="36" applyNumberFormat="1" applyFont="1" applyFill="1" applyBorder="1" applyAlignment="1">
      <alignment horizontal="left" vertical="top" wrapText="1"/>
      <protection/>
    </xf>
    <xf numFmtId="4" fontId="5" fillId="0" borderId="6" xfId="36" applyNumberFormat="1" applyFont="1" applyFill="1" applyBorder="1" applyAlignment="1">
      <alignment horizontal="right" vertical="top"/>
      <protection/>
    </xf>
    <xf numFmtId="0" fontId="5" fillId="0" borderId="5" xfId="36" applyNumberFormat="1" applyFont="1" applyFill="1" applyBorder="1" applyAlignment="1">
      <alignment horizontal="left" vertical="top" wrapText="1"/>
      <protection/>
    </xf>
    <xf numFmtId="4" fontId="5" fillId="0" borderId="6" xfId="36" applyNumberFormat="1" applyFont="1" applyFill="1" applyBorder="1" applyAlignment="1">
      <alignment horizontal="right" vertical="top"/>
      <protection/>
    </xf>
    <xf numFmtId="0" fontId="5" fillId="0" borderId="5" xfId="35" applyNumberFormat="1" applyFont="1" applyFill="1" applyBorder="1" applyAlignment="1">
      <alignment horizontal="left" vertical="top" wrapText="1"/>
      <protection/>
    </xf>
    <xf numFmtId="4" fontId="5" fillId="0" borderId="6" xfId="33" applyNumberFormat="1" applyFont="1" applyFill="1" applyBorder="1" applyAlignment="1">
      <alignment horizontal="right" vertical="top"/>
      <protection/>
    </xf>
    <xf numFmtId="0" fontId="5" fillId="0" borderId="5" xfId="35" applyNumberFormat="1" applyFont="1" applyFill="1" applyBorder="1" applyAlignment="1">
      <alignment horizontal="left" vertical="top" wrapText="1"/>
      <protection/>
    </xf>
    <xf numFmtId="4" fontId="5" fillId="0" borderId="6" xfId="33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/>
    </xf>
    <xf numFmtId="0" fontId="5" fillId="0" borderId="5" xfId="33" applyNumberFormat="1" applyFont="1" applyFill="1" applyBorder="1" applyAlignment="1">
      <alignment horizontal="left" vertical="top" wrapText="1"/>
      <protection/>
    </xf>
    <xf numFmtId="0" fontId="5" fillId="0" borderId="5" xfId="33" applyNumberFormat="1" applyFont="1" applyFill="1" applyBorder="1" applyAlignment="1">
      <alignment horizontal="left" vertical="top" wrapText="1"/>
      <protection/>
    </xf>
    <xf numFmtId="1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5" xfId="32" applyNumberFormat="1" applyFont="1" applyFill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 horizontal="right" wrapText="1"/>
    </xf>
    <xf numFmtId="0" fontId="5" fillId="0" borderId="5" xfId="20" applyNumberFormat="1" applyFont="1" applyFill="1" applyBorder="1" applyAlignment="1">
      <alignment horizontal="left" vertical="top" wrapText="1"/>
      <protection/>
    </xf>
    <xf numFmtId="4" fontId="5" fillId="0" borderId="6" xfId="20" applyNumberFormat="1" applyFont="1" applyFill="1" applyBorder="1" applyAlignment="1">
      <alignment horizontal="right" vertical="top"/>
      <protection/>
    </xf>
    <xf numFmtId="0" fontId="5" fillId="0" borderId="5" xfId="20" applyNumberFormat="1" applyFont="1" applyFill="1" applyBorder="1" applyAlignment="1">
      <alignment horizontal="left" vertical="top" wrapText="1"/>
      <protection/>
    </xf>
    <xf numFmtId="4" fontId="5" fillId="0" borderId="6" xfId="20" applyNumberFormat="1" applyFont="1" applyFill="1" applyBorder="1" applyAlignment="1">
      <alignment horizontal="right" vertical="top"/>
      <protection/>
    </xf>
    <xf numFmtId="0" fontId="5" fillId="0" borderId="13" xfId="20" applyNumberFormat="1" applyFont="1" applyFill="1" applyBorder="1" applyAlignment="1">
      <alignment horizontal="left" vertical="top" wrapText="1"/>
      <protection/>
    </xf>
    <xf numFmtId="4" fontId="5" fillId="0" borderId="8" xfId="20" applyNumberFormat="1" applyFont="1" applyFill="1" applyBorder="1" applyAlignment="1">
      <alignment horizontal="right" vertical="top"/>
      <protection/>
    </xf>
    <xf numFmtId="0" fontId="5" fillId="0" borderId="1" xfId="20" applyNumberFormat="1" applyFont="1" applyFill="1" applyBorder="1" applyAlignment="1">
      <alignment horizontal="left" vertical="top" wrapText="1"/>
      <protection/>
    </xf>
    <xf numFmtId="4" fontId="5" fillId="0" borderId="10" xfId="20" applyNumberFormat="1" applyFont="1" applyFill="1" applyBorder="1" applyAlignment="1">
      <alignment horizontal="right" vertical="top"/>
      <protection/>
    </xf>
    <xf numFmtId="4" fontId="5" fillId="0" borderId="11" xfId="20" applyNumberFormat="1" applyFont="1" applyFill="1" applyBorder="1" applyAlignment="1">
      <alignment horizontal="right" vertical="top"/>
      <protection/>
    </xf>
    <xf numFmtId="4" fontId="5" fillId="0" borderId="1" xfId="20" applyNumberFormat="1" applyFont="1" applyFill="1" applyBorder="1" applyAlignment="1">
      <alignment horizontal="right" vertical="top"/>
      <protection/>
    </xf>
    <xf numFmtId="4" fontId="5" fillId="0" borderId="14" xfId="20" applyNumberFormat="1" applyFont="1" applyFill="1" applyBorder="1" applyAlignment="1">
      <alignment horizontal="right" vertical="top"/>
      <protection/>
    </xf>
    <xf numFmtId="2" fontId="5" fillId="0" borderId="14" xfId="0" applyNumberFormat="1" applyFont="1" applyFill="1" applyBorder="1" applyAlignment="1">
      <alignment horizontal="right" wrapText="1"/>
    </xf>
    <xf numFmtId="0" fontId="5" fillId="0" borderId="5" xfId="32" applyNumberFormat="1" applyFont="1" applyFill="1" applyBorder="1" applyAlignment="1">
      <alignment horizontal="left" vertical="top" wrapText="1"/>
      <protection/>
    </xf>
    <xf numFmtId="0" fontId="5" fillId="0" borderId="5" xfId="28" applyNumberFormat="1" applyFont="1" applyFill="1" applyBorder="1" applyAlignment="1">
      <alignment horizontal="left" vertical="top" wrapText="1"/>
      <protection/>
    </xf>
    <xf numFmtId="4" fontId="5" fillId="0" borderId="1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5" xfId="29" applyNumberFormat="1" applyFont="1" applyFill="1" applyBorder="1" applyAlignment="1">
      <alignment horizontal="left" vertical="top" wrapText="1"/>
      <protection/>
    </xf>
    <xf numFmtId="4" fontId="5" fillId="0" borderId="6" xfId="29" applyNumberFormat="1" applyFont="1" applyFill="1" applyBorder="1" applyAlignment="1">
      <alignment horizontal="right" vertical="top"/>
      <protection/>
    </xf>
    <xf numFmtId="0" fontId="5" fillId="0" borderId="5" xfId="29" applyNumberFormat="1" applyFont="1" applyFill="1" applyBorder="1" applyAlignment="1">
      <alignment horizontal="left" vertical="top" wrapText="1"/>
      <protection/>
    </xf>
    <xf numFmtId="4" fontId="5" fillId="0" borderId="6" xfId="29" applyNumberFormat="1" applyFont="1" applyFill="1" applyBorder="1" applyAlignment="1">
      <alignment horizontal="right" vertical="top"/>
      <protection/>
    </xf>
    <xf numFmtId="0" fontId="5" fillId="0" borderId="5" xfId="28" applyNumberFormat="1" applyFont="1" applyFill="1" applyBorder="1" applyAlignment="1">
      <alignment horizontal="left" vertical="top" wrapText="1"/>
      <protection/>
    </xf>
    <xf numFmtId="4" fontId="5" fillId="0" borderId="6" xfId="28" applyNumberFormat="1" applyFont="1" applyFill="1" applyBorder="1" applyAlignment="1">
      <alignment horizontal="right" vertical="top"/>
      <protection/>
    </xf>
    <xf numFmtId="0" fontId="5" fillId="0" borderId="9" xfId="0" applyFont="1" applyFill="1" applyBorder="1" applyAlignment="1">
      <alignment wrapText="1"/>
    </xf>
    <xf numFmtId="0" fontId="5" fillId="0" borderId="5" xfId="24" applyNumberFormat="1" applyFont="1" applyFill="1" applyBorder="1" applyAlignment="1">
      <alignment horizontal="left" vertical="top" wrapText="1"/>
      <protection/>
    </xf>
    <xf numFmtId="4" fontId="5" fillId="0" borderId="6" xfId="24" applyNumberFormat="1" applyFont="1" applyFill="1" applyBorder="1" applyAlignment="1">
      <alignment horizontal="right" vertical="top"/>
      <protection/>
    </xf>
    <xf numFmtId="4" fontId="5" fillId="0" borderId="6" xfId="28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 wrapText="1"/>
    </xf>
    <xf numFmtId="0" fontId="5" fillId="0" borderId="5" xfId="28" applyNumberFormat="1" applyFont="1" applyFill="1" applyBorder="1" applyAlignment="1">
      <alignment horizontal="left" vertical="top" wrapText="1"/>
      <protection/>
    </xf>
    <xf numFmtId="4" fontId="5" fillId="0" borderId="6" xfId="28" applyNumberFormat="1" applyFont="1" applyFill="1" applyBorder="1" applyAlignment="1">
      <alignment horizontal="right" vertical="top"/>
      <protection/>
    </xf>
    <xf numFmtId="2" fontId="5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5" xfId="28" applyNumberFormat="1" applyFont="1" applyFill="1" applyBorder="1" applyAlignment="1">
      <alignment horizontal="left" vertical="top" wrapText="1"/>
      <protection/>
    </xf>
    <xf numFmtId="4" fontId="5" fillId="0" borderId="6" xfId="28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 wrapText="1"/>
    </xf>
    <xf numFmtId="0" fontId="5" fillId="0" borderId="0" xfId="28" applyNumberFormat="1" applyFont="1" applyFill="1" applyBorder="1" applyAlignment="1">
      <alignment horizontal="left" vertical="top" wrapText="1"/>
      <protection/>
    </xf>
    <xf numFmtId="4" fontId="5" fillId="0" borderId="0" xfId="28" applyNumberFormat="1" applyFont="1" applyFill="1" applyBorder="1" applyAlignment="1">
      <alignment horizontal="right" vertical="top"/>
      <protection/>
    </xf>
    <xf numFmtId="4" fontId="5" fillId="0" borderId="1" xfId="0" applyNumberFormat="1" applyFont="1" applyFill="1" applyBorder="1" applyAlignment="1">
      <alignment wrapText="1"/>
    </xf>
    <xf numFmtId="0" fontId="5" fillId="0" borderId="5" xfId="19" applyNumberFormat="1" applyFont="1" applyFill="1" applyBorder="1" applyAlignment="1">
      <alignment horizontal="left" vertical="top" wrapText="1"/>
      <protection/>
    </xf>
    <xf numFmtId="4" fontId="5" fillId="0" borderId="6" xfId="19" applyNumberFormat="1" applyFont="1" applyFill="1" applyBorder="1" applyAlignment="1">
      <alignment horizontal="right" vertical="top"/>
      <protection/>
    </xf>
    <xf numFmtId="0" fontId="5" fillId="0" borderId="5" xfId="19" applyNumberFormat="1" applyFont="1" applyFill="1" applyBorder="1" applyAlignment="1">
      <alignment horizontal="left" vertical="top" wrapText="1"/>
      <protection/>
    </xf>
    <xf numFmtId="4" fontId="5" fillId="0" borderId="6" xfId="19" applyNumberFormat="1" applyFont="1" applyFill="1" applyBorder="1" applyAlignment="1">
      <alignment horizontal="right" vertical="top"/>
      <protection/>
    </xf>
    <xf numFmtId="4" fontId="5" fillId="0" borderId="16" xfId="19" applyNumberFormat="1" applyFont="1" applyFill="1" applyBorder="1" applyAlignment="1">
      <alignment horizontal="right" vertical="top"/>
      <protection/>
    </xf>
    <xf numFmtId="4" fontId="5" fillId="0" borderId="17" xfId="19" applyNumberFormat="1" applyFont="1" applyFill="1" applyBorder="1" applyAlignment="1">
      <alignment horizontal="right" vertical="top"/>
      <protection/>
    </xf>
    <xf numFmtId="4" fontId="5" fillId="0" borderId="14" xfId="19" applyNumberFormat="1" applyFont="1" applyFill="1" applyBorder="1" applyAlignment="1">
      <alignment horizontal="right" vertical="top"/>
      <protection/>
    </xf>
    <xf numFmtId="4" fontId="5" fillId="0" borderId="1" xfId="19" applyNumberFormat="1" applyFont="1" applyFill="1" applyBorder="1" applyAlignment="1">
      <alignment horizontal="right" vertical="top"/>
      <protection/>
    </xf>
    <xf numFmtId="4" fontId="9" fillId="0" borderId="1" xfId="19" applyNumberFormat="1" applyFont="1" applyFill="1" applyBorder="1" applyAlignment="1">
      <alignment horizontal="right" vertical="top"/>
      <protection/>
    </xf>
    <xf numFmtId="4" fontId="9" fillId="0" borderId="0" xfId="19" applyNumberFormat="1" applyFont="1" applyFill="1" applyBorder="1" applyAlignment="1">
      <alignment horizontal="right" vertical="top"/>
      <protection/>
    </xf>
    <xf numFmtId="0" fontId="5" fillId="0" borderId="5" xfId="27" applyNumberFormat="1" applyFont="1" applyFill="1" applyBorder="1" applyAlignment="1">
      <alignment horizontal="left" vertical="top" wrapText="1"/>
      <protection/>
    </xf>
    <xf numFmtId="4" fontId="5" fillId="0" borderId="6" xfId="27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0" fontId="5" fillId="0" borderId="0" xfId="27" applyNumberFormat="1" applyFont="1" applyFill="1" applyBorder="1" applyAlignment="1">
      <alignment horizontal="left" vertical="top" wrapText="1"/>
      <protection/>
    </xf>
    <xf numFmtId="4" fontId="5" fillId="0" borderId="0" xfId="27" applyNumberFormat="1" applyFont="1" applyFill="1" applyBorder="1" applyAlignment="1">
      <alignment horizontal="right" vertical="top"/>
      <protection/>
    </xf>
    <xf numFmtId="49" fontId="5" fillId="0" borderId="1" xfId="0" applyNumberFormat="1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0" borderId="5" xfId="18" applyNumberFormat="1" applyFont="1" applyFill="1" applyBorder="1" applyAlignment="1">
      <alignment horizontal="left" vertical="top" wrapText="1"/>
      <protection/>
    </xf>
    <xf numFmtId="4" fontId="5" fillId="0" borderId="6" xfId="18" applyNumberFormat="1" applyFont="1" applyFill="1" applyBorder="1" applyAlignment="1">
      <alignment horizontal="right" vertical="top"/>
      <protection/>
    </xf>
    <xf numFmtId="0" fontId="5" fillId="0" borderId="5" xfId="18" applyNumberFormat="1" applyFont="1" applyFill="1" applyBorder="1" applyAlignment="1">
      <alignment horizontal="left" vertical="top" wrapText="1"/>
      <protection/>
    </xf>
    <xf numFmtId="4" fontId="5" fillId="0" borderId="6" xfId="18" applyNumberFormat="1" applyFont="1" applyFill="1" applyBorder="1" applyAlignment="1">
      <alignment horizontal="right" vertical="top"/>
      <protection/>
    </xf>
    <xf numFmtId="0" fontId="5" fillId="0" borderId="5" xfId="17" applyNumberFormat="1" applyFont="1" applyFill="1" applyBorder="1" applyAlignment="1">
      <alignment horizontal="left" vertical="top" wrapText="1"/>
      <protection/>
    </xf>
    <xf numFmtId="4" fontId="5" fillId="0" borderId="6" xfId="17" applyNumberFormat="1" applyFont="1" applyFill="1" applyBorder="1" applyAlignment="1">
      <alignment horizontal="right" vertical="top"/>
      <protection/>
    </xf>
    <xf numFmtId="181" fontId="5" fillId="0" borderId="1" xfId="0" applyNumberFormat="1" applyFont="1" applyFill="1" applyBorder="1" applyAlignment="1">
      <alignment wrapText="1"/>
    </xf>
    <xf numFmtId="0" fontId="5" fillId="0" borderId="5" xfId="17" applyNumberFormat="1" applyFont="1" applyFill="1" applyBorder="1" applyAlignment="1">
      <alignment horizontal="left" vertical="top" wrapText="1"/>
      <protection/>
    </xf>
    <xf numFmtId="4" fontId="5" fillId="0" borderId="6" xfId="17" applyNumberFormat="1" applyFont="1" applyFill="1" applyBorder="1" applyAlignment="1">
      <alignment horizontal="right" vertical="top"/>
      <protection/>
    </xf>
    <xf numFmtId="181" fontId="5" fillId="0" borderId="1" xfId="0" applyNumberFormat="1" applyFont="1" applyFill="1" applyBorder="1" applyAlignment="1">
      <alignment wrapText="1"/>
    </xf>
    <xf numFmtId="181" fontId="5" fillId="0" borderId="9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5" fillId="0" borderId="6" xfId="17" applyNumberFormat="1" applyFont="1" applyFill="1" applyBorder="1" applyAlignment="1">
      <alignment horizontal="right" vertical="top"/>
      <protection/>
    </xf>
    <xf numFmtId="0" fontId="5" fillId="0" borderId="5" xfId="38" applyNumberFormat="1" applyFont="1" applyFill="1" applyBorder="1" applyAlignment="1">
      <alignment horizontal="left" vertical="top" wrapText="1"/>
      <protection/>
    </xf>
    <xf numFmtId="4" fontId="5" fillId="0" borderId="6" xfId="38" applyNumberFormat="1" applyFont="1" applyFill="1" applyBorder="1" applyAlignment="1">
      <alignment horizontal="right" vertical="top"/>
      <protection/>
    </xf>
    <xf numFmtId="4" fontId="5" fillId="0" borderId="1" xfId="0" applyNumberFormat="1" applyFont="1" applyFill="1" applyBorder="1" applyAlignment="1">
      <alignment wrapText="1"/>
    </xf>
    <xf numFmtId="0" fontId="5" fillId="0" borderId="5" xfId="38" applyNumberFormat="1" applyFont="1" applyFill="1" applyBorder="1" applyAlignment="1">
      <alignment horizontal="left" vertical="top" wrapText="1"/>
      <protection/>
    </xf>
    <xf numFmtId="4" fontId="5" fillId="0" borderId="6" xfId="38" applyNumberFormat="1" applyFont="1" applyFill="1" applyBorder="1" applyAlignment="1">
      <alignment horizontal="right" vertical="top"/>
      <protection/>
    </xf>
    <xf numFmtId="49" fontId="5" fillId="0" borderId="1" xfId="0" applyNumberFormat="1" applyFont="1" applyFill="1" applyBorder="1" applyAlignment="1">
      <alignment horizontal="right"/>
    </xf>
    <xf numFmtId="0" fontId="5" fillId="0" borderId="5" xfId="21" applyNumberFormat="1" applyFont="1" applyFill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0" fontId="5" fillId="0" borderId="5" xfId="34" applyNumberFormat="1" applyFont="1" applyFill="1" applyBorder="1" applyAlignment="1">
      <alignment horizontal="left" vertical="top" wrapText="1"/>
      <protection/>
    </xf>
    <xf numFmtId="4" fontId="5" fillId="0" borderId="6" xfId="34" applyNumberFormat="1" applyFont="1" applyFill="1" applyBorder="1" applyAlignment="1">
      <alignment horizontal="right" vertical="top"/>
      <protection/>
    </xf>
    <xf numFmtId="2" fontId="5" fillId="0" borderId="6" xfId="34" applyNumberFormat="1" applyFont="1" applyFill="1" applyBorder="1" applyAlignment="1">
      <alignment horizontal="right" vertical="top"/>
      <protection/>
    </xf>
    <xf numFmtId="0" fontId="5" fillId="0" borderId="5" xfId="26" applyNumberFormat="1" applyFont="1" applyFill="1" applyBorder="1" applyAlignment="1">
      <alignment horizontal="left" vertical="top" wrapText="1"/>
      <protection/>
    </xf>
    <xf numFmtId="49" fontId="5" fillId="0" borderId="1" xfId="0" applyNumberFormat="1" applyFont="1" applyFill="1" applyBorder="1" applyAlignment="1">
      <alignment wrapText="1"/>
    </xf>
    <xf numFmtId="0" fontId="5" fillId="0" borderId="5" xfId="25" applyNumberFormat="1" applyFont="1" applyFill="1" applyBorder="1" applyAlignment="1">
      <alignment horizontal="left" vertical="top" wrapText="1"/>
      <protection/>
    </xf>
    <xf numFmtId="4" fontId="5" fillId="0" borderId="6" xfId="25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5" xfId="25" applyNumberFormat="1" applyFont="1" applyFill="1" applyBorder="1" applyAlignment="1">
      <alignment horizontal="left" vertical="top" wrapText="1"/>
      <protection/>
    </xf>
    <xf numFmtId="4" fontId="5" fillId="0" borderId="6" xfId="25" applyNumberFormat="1" applyFont="1" applyFill="1" applyBorder="1" applyAlignment="1">
      <alignment horizontal="right" vertical="top"/>
      <protection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" fontId="5" fillId="0" borderId="18" xfId="25" applyNumberFormat="1" applyFont="1" applyFill="1" applyBorder="1" applyAlignment="1">
      <alignment horizontal="right" vertical="top"/>
      <protection/>
    </xf>
    <xf numFmtId="0" fontId="5" fillId="0" borderId="13" xfId="25" applyNumberFormat="1" applyFont="1" applyFill="1" applyBorder="1" applyAlignment="1">
      <alignment horizontal="left" vertical="top" wrapText="1"/>
      <protection/>
    </xf>
    <xf numFmtId="4" fontId="5" fillId="0" borderId="1" xfId="25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 horizontal="left" wrapText="1"/>
    </xf>
    <xf numFmtId="0" fontId="5" fillId="0" borderId="1" xfId="25" applyNumberFormat="1" applyFont="1" applyFill="1" applyBorder="1" applyAlignment="1">
      <alignment horizontal="left" vertical="top" wrapText="1"/>
      <protection/>
    </xf>
    <xf numFmtId="4" fontId="5" fillId="0" borderId="4" xfId="25" applyNumberFormat="1" applyFont="1" applyFill="1" applyBorder="1" applyAlignment="1">
      <alignment horizontal="right" vertical="top"/>
      <protection/>
    </xf>
    <xf numFmtId="180" fontId="5" fillId="0" borderId="1" xfId="0" applyNumberFormat="1" applyFont="1" applyFill="1" applyBorder="1" applyAlignment="1">
      <alignment wrapText="1"/>
    </xf>
    <xf numFmtId="0" fontId="5" fillId="0" borderId="5" xfId="23" applyNumberFormat="1" applyFont="1" applyFill="1" applyBorder="1" applyAlignment="1">
      <alignment horizontal="left" vertical="top" wrapText="1"/>
      <protection/>
    </xf>
    <xf numFmtId="4" fontId="5" fillId="0" borderId="6" xfId="23" applyNumberFormat="1" applyFont="1" applyFill="1" applyBorder="1" applyAlignment="1">
      <alignment horizontal="right" vertical="top"/>
      <protection/>
    </xf>
    <xf numFmtId="0" fontId="5" fillId="0" borderId="13" xfId="23" applyNumberFormat="1" applyFont="1" applyFill="1" applyBorder="1" applyAlignment="1">
      <alignment horizontal="left" vertical="top" wrapText="1"/>
      <protection/>
    </xf>
    <xf numFmtId="4" fontId="5" fillId="0" borderId="13" xfId="23" applyNumberFormat="1" applyFont="1" applyFill="1" applyBorder="1" applyAlignment="1">
      <alignment horizontal="right" vertical="top"/>
      <protection/>
    </xf>
    <xf numFmtId="4" fontId="5" fillId="0" borderId="0" xfId="23" applyNumberFormat="1" applyFont="1" applyFill="1" applyBorder="1" applyAlignment="1">
      <alignment horizontal="right" vertical="top"/>
      <protection/>
    </xf>
    <xf numFmtId="0" fontId="5" fillId="0" borderId="5" xfId="33" applyNumberFormat="1" applyFont="1" applyFill="1" applyBorder="1" applyAlignment="1">
      <alignment horizontal="left" vertical="top" wrapText="1"/>
      <protection/>
    </xf>
    <xf numFmtId="4" fontId="5" fillId="0" borderId="6" xfId="33" applyNumberFormat="1" applyFont="1" applyFill="1" applyBorder="1" applyAlignment="1">
      <alignment horizontal="right" vertical="top"/>
      <protection/>
    </xf>
    <xf numFmtId="14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4" fontId="5" fillId="0" borderId="6" xfId="20" applyNumberFormat="1" applyFont="1" applyFill="1" applyBorder="1" applyAlignment="1">
      <alignment horizontal="right" vertical="top"/>
      <protection/>
    </xf>
    <xf numFmtId="0" fontId="5" fillId="0" borderId="5" xfId="33" applyNumberFormat="1" applyFont="1" applyFill="1" applyBorder="1" applyAlignment="1">
      <alignment horizontal="left" vertical="top" wrapText="1"/>
      <protection/>
    </xf>
    <xf numFmtId="4" fontId="5" fillId="0" borderId="6" xfId="33" applyNumberFormat="1" applyFont="1" applyFill="1" applyBorder="1" applyAlignment="1">
      <alignment horizontal="right" vertical="top"/>
      <protection/>
    </xf>
    <xf numFmtId="4" fontId="5" fillId="0" borderId="0" xfId="20" applyNumberFormat="1" applyFont="1" applyFill="1" applyBorder="1" applyAlignment="1">
      <alignment horizontal="right" vertical="top"/>
      <protection/>
    </xf>
    <xf numFmtId="0" fontId="5" fillId="0" borderId="5" xfId="20" applyNumberFormat="1" applyFont="1" applyFill="1" applyBorder="1" applyAlignment="1">
      <alignment horizontal="left" vertical="top" wrapText="1"/>
      <protection/>
    </xf>
    <xf numFmtId="4" fontId="5" fillId="0" borderId="6" xfId="20" applyNumberFormat="1" applyFont="1" applyFill="1" applyBorder="1" applyAlignment="1">
      <alignment horizontal="right" vertical="top"/>
      <protection/>
    </xf>
    <xf numFmtId="0" fontId="5" fillId="0" borderId="5" xfId="30" applyNumberFormat="1" applyFont="1" applyFill="1" applyBorder="1" applyAlignment="1">
      <alignment horizontal="left" vertical="top" wrapText="1"/>
      <protection/>
    </xf>
    <xf numFmtId="0" fontId="5" fillId="0" borderId="5" xfId="32" applyNumberFormat="1" applyFont="1" applyFill="1" applyBorder="1" applyAlignment="1">
      <alignment horizontal="left" vertical="top" wrapText="1"/>
      <protection/>
    </xf>
    <xf numFmtId="0" fontId="5" fillId="0" borderId="5" xfId="39" applyNumberFormat="1" applyFont="1" applyFill="1" applyBorder="1" applyAlignment="1">
      <alignment horizontal="left" vertical="top" wrapText="1"/>
      <protection/>
    </xf>
    <xf numFmtId="4" fontId="5" fillId="0" borderId="6" xfId="39" applyNumberFormat="1" applyFont="1" applyFill="1" applyBorder="1" applyAlignment="1">
      <alignment horizontal="right" vertical="top"/>
      <protection/>
    </xf>
    <xf numFmtId="0" fontId="5" fillId="0" borderId="5" xfId="39" applyNumberFormat="1" applyFont="1" applyFill="1" applyBorder="1" applyAlignment="1">
      <alignment horizontal="left" vertical="top" wrapText="1"/>
      <protection/>
    </xf>
    <xf numFmtId="4" fontId="5" fillId="0" borderId="6" xfId="39" applyNumberFormat="1" applyFont="1" applyFill="1" applyBorder="1" applyAlignment="1">
      <alignment horizontal="right" vertical="top"/>
      <protection/>
    </xf>
    <xf numFmtId="180" fontId="5" fillId="0" borderId="1" xfId="0" applyNumberFormat="1" applyFont="1" applyFill="1" applyBorder="1" applyAlignment="1">
      <alignment wrapText="1"/>
    </xf>
    <xf numFmtId="4" fontId="5" fillId="0" borderId="19" xfId="39" applyNumberFormat="1" applyFont="1" applyFill="1" applyBorder="1" applyAlignment="1">
      <alignment horizontal="right" vertical="top"/>
      <protection/>
    </xf>
    <xf numFmtId="2" fontId="5" fillId="0" borderId="1" xfId="0" applyNumberFormat="1" applyFont="1" applyFill="1" applyBorder="1" applyAlignment="1">
      <alignment horizontal="right"/>
    </xf>
    <xf numFmtId="0" fontId="5" fillId="0" borderId="13" xfId="39" applyNumberFormat="1" applyFont="1" applyFill="1" applyBorder="1" applyAlignment="1">
      <alignment horizontal="left" vertical="top" wrapText="1"/>
      <protection/>
    </xf>
    <xf numFmtId="4" fontId="5" fillId="0" borderId="0" xfId="39" applyNumberFormat="1" applyFont="1" applyFill="1" applyBorder="1" applyAlignment="1">
      <alignment horizontal="right" vertical="top"/>
      <protection/>
    </xf>
    <xf numFmtId="0" fontId="5" fillId="0" borderId="1" xfId="39" applyNumberFormat="1" applyFont="1" applyFill="1" applyBorder="1" applyAlignment="1">
      <alignment horizontal="left" vertical="top" wrapText="1"/>
      <protection/>
    </xf>
    <xf numFmtId="4" fontId="5" fillId="0" borderId="20" xfId="39" applyNumberFormat="1" applyFont="1" applyFill="1" applyBorder="1" applyAlignment="1">
      <alignment horizontal="right" vertical="top"/>
      <protection/>
    </xf>
    <xf numFmtId="4" fontId="5" fillId="0" borderId="1" xfId="39" applyNumberFormat="1" applyFont="1" applyFill="1" applyBorder="1" applyAlignment="1">
      <alignment horizontal="right" vertical="top"/>
      <protection/>
    </xf>
    <xf numFmtId="0" fontId="5" fillId="0" borderId="12" xfId="39" applyNumberFormat="1" applyFont="1" applyFill="1" applyBorder="1" applyAlignment="1">
      <alignment horizontal="left" vertical="top" wrapText="1"/>
      <protection/>
    </xf>
    <xf numFmtId="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/>
    </xf>
    <xf numFmtId="14" fontId="5" fillId="0" borderId="2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182" fontId="5" fillId="0" borderId="1" xfId="0" applyNumberFormat="1" applyFont="1" applyFill="1" applyBorder="1" applyAlignment="1">
      <alignment wrapText="1"/>
    </xf>
    <xf numFmtId="182" fontId="5" fillId="0" borderId="1" xfId="0" applyNumberFormat="1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/>
    </xf>
    <xf numFmtId="14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wrapText="1"/>
    </xf>
    <xf numFmtId="0" fontId="11" fillId="0" borderId="1" xfId="39" applyNumberFormat="1" applyFont="1" applyFill="1" applyBorder="1" applyAlignment="1">
      <alignment horizontal="left" vertical="top" wrapText="1"/>
      <protection/>
    </xf>
    <xf numFmtId="4" fontId="11" fillId="0" borderId="1" xfId="39" applyNumberFormat="1" applyFont="1" applyFill="1" applyBorder="1" applyAlignment="1">
      <alignment horizontal="right" vertical="top"/>
      <protection/>
    </xf>
    <xf numFmtId="49" fontId="11" fillId="0" borderId="1" xfId="0" applyNumberFormat="1" applyFont="1" applyFill="1" applyBorder="1" applyAlignment="1">
      <alignment horizontal="right" wrapText="1"/>
    </xf>
    <xf numFmtId="1" fontId="11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wrapText="1"/>
    </xf>
    <xf numFmtId="182" fontId="9" fillId="0" borderId="1" xfId="0" applyNumberFormat="1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182" fontId="0" fillId="0" borderId="1" xfId="0" applyNumberFormat="1" applyFont="1" applyBorder="1" applyAlignment="1">
      <alignment wrapText="1"/>
    </xf>
  </cellXfs>
  <cellStyles count="29">
    <cellStyle name="Normal" xfId="0"/>
    <cellStyle name="Currency" xfId="15"/>
    <cellStyle name="Currency [0]" xfId="16"/>
    <cellStyle name="Обычный_березовка" xfId="17"/>
    <cellStyle name="Обычный_вепринецкая" xfId="18"/>
    <cellStyle name="Обычный_внуковская" xfId="19"/>
    <cellStyle name="Обычный_в-сосенская" xfId="20"/>
    <cellStyle name="Обычный_грачевка" xfId="21"/>
    <cellStyle name="Обычный_дросковская" xfId="22"/>
    <cellStyle name="Обычный_дросковский сад" xfId="23"/>
    <cellStyle name="Обычный_жерновская" xfId="24"/>
    <cellStyle name="Обычный_колокольчик" xfId="25"/>
    <cellStyle name="Обычный_Лицей" xfId="26"/>
    <cellStyle name="Обычный_моховская" xfId="27"/>
    <cellStyle name="Обычный_никольская" xfId="28"/>
    <cellStyle name="Обычный_перехожее" xfId="29"/>
    <cellStyle name="Обычный_пмс" xfId="30"/>
    <cellStyle name="Обычный_Покровская" xfId="31"/>
    <cellStyle name="Обычный_протасовская" xfId="32"/>
    <cellStyle name="Обычный_теремок" xfId="33"/>
    <cellStyle name="Обычный_тимирязевская" xfId="34"/>
    <cellStyle name="Обычный_топковская" xfId="35"/>
    <cellStyle name="Обычный_трудкинская" xfId="36"/>
    <cellStyle name="Обычный_успенка" xfId="37"/>
    <cellStyle name="Обычный_федоровка" xfId="38"/>
    <cellStyle name="Обычный_фок" xfId="39"/>
    <cellStyle name="Percent" xfId="40"/>
    <cellStyle name="Comma" xfId="41"/>
    <cellStyle name="Comma [0]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22">
      <selection activeCell="A3" sqref="A3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20.7109375" style="0" customWidth="1"/>
    <col min="5" max="5" width="18.57421875" style="0" customWidth="1"/>
    <col min="6" max="6" width="20.421875" style="0" customWidth="1"/>
    <col min="7" max="7" width="19.8515625" style="0" customWidth="1"/>
    <col min="8" max="8" width="18.7109375" style="0" customWidth="1"/>
    <col min="9" max="9" width="18.8515625" style="0" customWidth="1"/>
    <col min="10" max="10" width="22.57421875" style="0" customWidth="1"/>
  </cols>
  <sheetData>
    <row r="1" spans="1:10" ht="12.75">
      <c r="A1" s="308" t="s">
        <v>200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30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</row>
    <row r="3" ht="28.5" customHeight="1"/>
    <row r="4" spans="1:12" ht="220.5">
      <c r="A4" s="2" t="s">
        <v>2159</v>
      </c>
      <c r="B4" s="2" t="s">
        <v>2160</v>
      </c>
      <c r="C4" s="2" t="s">
        <v>2161</v>
      </c>
      <c r="D4" s="2" t="s">
        <v>2162</v>
      </c>
      <c r="E4" s="2" t="s">
        <v>1289</v>
      </c>
      <c r="F4" s="2" t="s">
        <v>1290</v>
      </c>
      <c r="G4" s="2" t="s">
        <v>1291</v>
      </c>
      <c r="H4" s="2" t="s">
        <v>2163</v>
      </c>
      <c r="I4" s="2" t="s">
        <v>2164</v>
      </c>
      <c r="J4" s="2" t="s">
        <v>3940</v>
      </c>
      <c r="K4" s="1"/>
      <c r="L4" s="1"/>
    </row>
    <row r="5" spans="1:12" ht="90">
      <c r="A5" s="12">
        <v>1</v>
      </c>
      <c r="B5" s="12" t="s">
        <v>251</v>
      </c>
      <c r="C5" s="12" t="s">
        <v>2973</v>
      </c>
      <c r="D5" s="12" t="s">
        <v>2692</v>
      </c>
      <c r="E5" s="18" t="s">
        <v>3498</v>
      </c>
      <c r="F5" s="12"/>
      <c r="G5" s="12">
        <v>100</v>
      </c>
      <c r="H5" s="12">
        <v>75646.2</v>
      </c>
      <c r="I5" s="12">
        <v>33551.8</v>
      </c>
      <c r="J5" s="12">
        <v>40</v>
      </c>
      <c r="K5" s="1"/>
      <c r="L5" s="1"/>
    </row>
    <row r="6" spans="1:12" ht="105">
      <c r="A6" s="12">
        <v>2</v>
      </c>
      <c r="B6" s="12" t="s">
        <v>252</v>
      </c>
      <c r="C6" s="12" t="s">
        <v>2974</v>
      </c>
      <c r="D6" s="12" t="s">
        <v>2691</v>
      </c>
      <c r="E6" s="18" t="s">
        <v>3499</v>
      </c>
      <c r="F6" s="12"/>
      <c r="G6" s="12">
        <v>100</v>
      </c>
      <c r="H6" s="12">
        <v>33750</v>
      </c>
      <c r="I6" s="12">
        <v>1383.1</v>
      </c>
      <c r="J6" s="12">
        <v>45</v>
      </c>
      <c r="K6" s="1"/>
      <c r="L6" s="1"/>
    </row>
    <row r="7" spans="1:12" ht="105">
      <c r="A7" s="12">
        <v>3</v>
      </c>
      <c r="B7" s="12" t="s">
        <v>253</v>
      </c>
      <c r="C7" s="12" t="s">
        <v>2975</v>
      </c>
      <c r="D7" s="12" t="s">
        <v>2690</v>
      </c>
      <c r="E7" s="18" t="s">
        <v>3500</v>
      </c>
      <c r="F7" s="12"/>
      <c r="G7" s="12">
        <v>100</v>
      </c>
      <c r="H7" s="12">
        <v>25539.8</v>
      </c>
      <c r="I7" s="12">
        <v>3057.2</v>
      </c>
      <c r="J7" s="12">
        <v>42</v>
      </c>
      <c r="K7" s="1"/>
      <c r="L7" s="1"/>
    </row>
    <row r="8" spans="1:12" ht="105">
      <c r="A8" s="12">
        <v>4</v>
      </c>
      <c r="B8" s="12" t="s">
        <v>254</v>
      </c>
      <c r="C8" s="12" t="s">
        <v>2976</v>
      </c>
      <c r="D8" s="12" t="s">
        <v>2689</v>
      </c>
      <c r="E8" s="18" t="s">
        <v>3501</v>
      </c>
      <c r="F8" s="12"/>
      <c r="G8" s="12">
        <v>100</v>
      </c>
      <c r="H8" s="12">
        <v>5209</v>
      </c>
      <c r="I8" s="12">
        <v>4303.7</v>
      </c>
      <c r="J8" s="12">
        <v>14</v>
      </c>
      <c r="K8" s="1"/>
      <c r="L8" s="1"/>
    </row>
    <row r="9" spans="1:12" ht="120">
      <c r="A9" s="12">
        <v>5</v>
      </c>
      <c r="B9" s="12" t="s">
        <v>255</v>
      </c>
      <c r="C9" s="12" t="s">
        <v>256</v>
      </c>
      <c r="D9" s="12" t="s">
        <v>2688</v>
      </c>
      <c r="E9" s="18" t="s">
        <v>3502</v>
      </c>
      <c r="F9" s="12"/>
      <c r="G9" s="12">
        <v>100</v>
      </c>
      <c r="H9" s="12">
        <v>3840.2</v>
      </c>
      <c r="I9" s="12">
        <v>1978.8</v>
      </c>
      <c r="J9" s="12">
        <v>15</v>
      </c>
      <c r="K9" s="1"/>
      <c r="L9" s="1"/>
    </row>
    <row r="10" spans="1:12" ht="105">
      <c r="A10" s="12">
        <v>6</v>
      </c>
      <c r="B10" s="12" t="s">
        <v>257</v>
      </c>
      <c r="C10" s="12" t="s">
        <v>258</v>
      </c>
      <c r="D10" s="14" t="s">
        <v>2687</v>
      </c>
      <c r="E10" s="14" t="s">
        <v>3503</v>
      </c>
      <c r="F10" s="14"/>
      <c r="G10" s="14">
        <v>100</v>
      </c>
      <c r="H10" s="12">
        <v>1217.5</v>
      </c>
      <c r="I10" s="12">
        <v>0</v>
      </c>
      <c r="J10" s="12">
        <v>11</v>
      </c>
      <c r="K10" s="1"/>
      <c r="L10" s="1"/>
    </row>
    <row r="11" spans="1:12" ht="105">
      <c r="A11" s="12">
        <v>7</v>
      </c>
      <c r="B11" s="12" t="s">
        <v>259</v>
      </c>
      <c r="C11" s="12" t="s">
        <v>1554</v>
      </c>
      <c r="D11" s="12" t="s">
        <v>2686</v>
      </c>
      <c r="E11" s="18" t="s">
        <v>3504</v>
      </c>
      <c r="F11" s="12"/>
      <c r="G11" s="12">
        <v>100</v>
      </c>
      <c r="H11" s="12">
        <v>25329.5</v>
      </c>
      <c r="I11" s="12">
        <v>11495.5</v>
      </c>
      <c r="J11" s="12">
        <v>19</v>
      </c>
      <c r="K11" s="1"/>
      <c r="L11" s="1"/>
    </row>
    <row r="12" spans="1:12" ht="105">
      <c r="A12" s="12">
        <v>8</v>
      </c>
      <c r="B12" s="12" t="s">
        <v>1555</v>
      </c>
      <c r="C12" s="12" t="s">
        <v>1556</v>
      </c>
      <c r="D12" s="12" t="s">
        <v>2682</v>
      </c>
      <c r="E12" s="18" t="s">
        <v>3505</v>
      </c>
      <c r="F12" s="12"/>
      <c r="G12" s="12">
        <v>100</v>
      </c>
      <c r="H12" s="12">
        <v>4965.6</v>
      </c>
      <c r="I12" s="12">
        <v>280.2</v>
      </c>
      <c r="J12" s="12">
        <v>15</v>
      </c>
      <c r="K12" s="1"/>
      <c r="L12" s="1"/>
    </row>
    <row r="13" spans="1:12" ht="105">
      <c r="A13" s="12">
        <v>9</v>
      </c>
      <c r="B13" s="12" t="s">
        <v>1557</v>
      </c>
      <c r="C13" s="12" t="s">
        <v>1558</v>
      </c>
      <c r="D13" s="12" t="s">
        <v>2683</v>
      </c>
      <c r="E13" s="18" t="s">
        <v>3506</v>
      </c>
      <c r="F13" s="12"/>
      <c r="G13" s="12">
        <v>100</v>
      </c>
      <c r="H13" s="12">
        <v>10180.8</v>
      </c>
      <c r="I13" s="12">
        <v>1311.8</v>
      </c>
      <c r="J13" s="12">
        <v>10</v>
      </c>
      <c r="K13" s="1"/>
      <c r="L13" s="1"/>
    </row>
    <row r="14" spans="1:12" ht="105">
      <c r="A14" s="12">
        <v>10</v>
      </c>
      <c r="B14" s="12" t="s">
        <v>1559</v>
      </c>
      <c r="C14" s="12" t="s">
        <v>1560</v>
      </c>
      <c r="D14" s="12" t="s">
        <v>2684</v>
      </c>
      <c r="E14" s="18" t="s">
        <v>798</v>
      </c>
      <c r="F14" s="12"/>
      <c r="G14" s="12">
        <v>100</v>
      </c>
      <c r="H14" s="12">
        <v>1500.3</v>
      </c>
      <c r="I14" s="12">
        <v>0</v>
      </c>
      <c r="J14" s="12">
        <v>12</v>
      </c>
      <c r="K14" s="1"/>
      <c r="L14" s="1"/>
    </row>
    <row r="15" spans="1:12" ht="120">
      <c r="A15" s="12">
        <v>11</v>
      </c>
      <c r="B15" s="12" t="s">
        <v>1561</v>
      </c>
      <c r="C15" s="12" t="s">
        <v>1562</v>
      </c>
      <c r="D15" s="12" t="s">
        <v>2685</v>
      </c>
      <c r="E15" s="18" t="s">
        <v>799</v>
      </c>
      <c r="F15" s="12"/>
      <c r="G15" s="12">
        <v>100</v>
      </c>
      <c r="H15" s="12">
        <v>3730.9</v>
      </c>
      <c r="I15" s="12">
        <v>300.5</v>
      </c>
      <c r="J15" s="12">
        <v>13</v>
      </c>
      <c r="K15" s="1"/>
      <c r="L15" s="1"/>
    </row>
    <row r="16" spans="1:12" ht="105">
      <c r="A16" s="12">
        <v>12</v>
      </c>
      <c r="B16" s="12" t="s">
        <v>1563</v>
      </c>
      <c r="C16" s="12" t="s">
        <v>1564</v>
      </c>
      <c r="D16" s="12" t="s">
        <v>2681</v>
      </c>
      <c r="E16" s="18" t="s">
        <v>800</v>
      </c>
      <c r="F16" s="12"/>
      <c r="G16" s="12">
        <v>100</v>
      </c>
      <c r="H16" s="12">
        <v>1822.1</v>
      </c>
      <c r="I16" s="15">
        <v>6.3</v>
      </c>
      <c r="J16" s="12">
        <v>11</v>
      </c>
      <c r="K16" s="1"/>
      <c r="L16" s="1"/>
    </row>
    <row r="17" spans="1:12" ht="105">
      <c r="A17" s="12">
        <v>13</v>
      </c>
      <c r="B17" s="12" t="s">
        <v>4956</v>
      </c>
      <c r="C17" s="12" t="s">
        <v>4957</v>
      </c>
      <c r="D17" s="12" t="s">
        <v>2680</v>
      </c>
      <c r="E17" s="18" t="s">
        <v>1964</v>
      </c>
      <c r="F17" s="12"/>
      <c r="G17" s="12">
        <v>100</v>
      </c>
      <c r="H17" s="12">
        <v>29338.1</v>
      </c>
      <c r="I17" s="12">
        <v>20735.3</v>
      </c>
      <c r="J17" s="12">
        <v>16</v>
      </c>
      <c r="K17" s="1"/>
      <c r="L17" s="1"/>
    </row>
    <row r="18" spans="1:12" ht="105">
      <c r="A18" s="12">
        <v>14</v>
      </c>
      <c r="B18" s="12" t="s">
        <v>4958</v>
      </c>
      <c r="C18" s="12" t="s">
        <v>4959</v>
      </c>
      <c r="D18" s="12" t="s">
        <v>3936</v>
      </c>
      <c r="E18" s="18" t="s">
        <v>1965</v>
      </c>
      <c r="F18" s="12"/>
      <c r="G18" s="12">
        <v>100</v>
      </c>
      <c r="H18" s="12">
        <v>7611.8</v>
      </c>
      <c r="I18" s="12">
        <v>4345.8</v>
      </c>
      <c r="J18" s="12">
        <v>13</v>
      </c>
      <c r="K18" s="1"/>
      <c r="L18" s="1"/>
    </row>
    <row r="19" spans="1:12" ht="120">
      <c r="A19" s="12">
        <v>15</v>
      </c>
      <c r="B19" s="12" t="s">
        <v>1571</v>
      </c>
      <c r="C19" s="12" t="s">
        <v>1572</v>
      </c>
      <c r="D19" s="12" t="s">
        <v>3935</v>
      </c>
      <c r="E19" s="18" t="s">
        <v>1966</v>
      </c>
      <c r="F19" s="12"/>
      <c r="G19" s="12">
        <v>100</v>
      </c>
      <c r="H19" s="12">
        <v>5648.5</v>
      </c>
      <c r="I19" s="12">
        <v>2237.5</v>
      </c>
      <c r="J19" s="12">
        <v>15</v>
      </c>
      <c r="K19" s="1"/>
      <c r="L19" s="1"/>
    </row>
    <row r="20" spans="1:12" ht="105">
      <c r="A20" s="12">
        <v>16</v>
      </c>
      <c r="B20" s="12" t="s">
        <v>1573</v>
      </c>
      <c r="C20" s="12" t="s">
        <v>1574</v>
      </c>
      <c r="D20" s="12" t="s">
        <v>3933</v>
      </c>
      <c r="E20" s="18" t="s">
        <v>1970</v>
      </c>
      <c r="F20" s="12"/>
      <c r="G20" s="12">
        <v>100</v>
      </c>
      <c r="H20" s="12">
        <v>22073.8</v>
      </c>
      <c r="I20" s="12">
        <v>310.7</v>
      </c>
      <c r="J20" s="12">
        <v>24</v>
      </c>
      <c r="K20" s="1"/>
      <c r="L20" s="1"/>
    </row>
    <row r="21" spans="1:12" ht="105">
      <c r="A21" s="12">
        <v>17</v>
      </c>
      <c r="B21" s="12" t="s">
        <v>1575</v>
      </c>
      <c r="C21" s="12" t="s">
        <v>1576</v>
      </c>
      <c r="D21" s="12" t="s">
        <v>3934</v>
      </c>
      <c r="E21" s="12" t="s">
        <v>3697</v>
      </c>
      <c r="F21" s="12"/>
      <c r="G21" s="12">
        <v>100</v>
      </c>
      <c r="H21" s="12">
        <v>9569.9</v>
      </c>
      <c r="I21" s="12">
        <v>4713.3</v>
      </c>
      <c r="J21" s="12">
        <v>22</v>
      </c>
      <c r="K21" s="1"/>
      <c r="L21" s="1"/>
    </row>
    <row r="22" spans="1:12" ht="105">
      <c r="A22" s="12">
        <v>18</v>
      </c>
      <c r="B22" s="12" t="s">
        <v>1577</v>
      </c>
      <c r="C22" s="12" t="s">
        <v>1578</v>
      </c>
      <c r="D22" s="12" t="s">
        <v>2679</v>
      </c>
      <c r="E22" s="18" t="s">
        <v>3689</v>
      </c>
      <c r="F22" s="12"/>
      <c r="G22" s="12">
        <v>100</v>
      </c>
      <c r="H22" s="12">
        <v>4740</v>
      </c>
      <c r="I22" s="12">
        <v>694.8</v>
      </c>
      <c r="J22" s="12">
        <v>14</v>
      </c>
      <c r="K22" s="1"/>
      <c r="L22" s="1"/>
    </row>
    <row r="23" spans="1:12" ht="120">
      <c r="A23" s="12">
        <v>19</v>
      </c>
      <c r="B23" s="12" t="s">
        <v>736</v>
      </c>
      <c r="C23" s="12" t="s">
        <v>737</v>
      </c>
      <c r="D23" s="12" t="s">
        <v>2678</v>
      </c>
      <c r="E23" s="18" t="s">
        <v>3690</v>
      </c>
      <c r="F23" s="12"/>
      <c r="G23" s="12">
        <v>100</v>
      </c>
      <c r="H23" s="12">
        <v>8213.8</v>
      </c>
      <c r="I23" s="12">
        <v>3386.3</v>
      </c>
      <c r="J23" s="12">
        <v>14</v>
      </c>
      <c r="K23" s="1"/>
      <c r="L23" s="1"/>
    </row>
    <row r="24" spans="1:12" ht="90">
      <c r="A24" s="12">
        <v>20</v>
      </c>
      <c r="B24" s="12" t="s">
        <v>738</v>
      </c>
      <c r="C24" s="12" t="s">
        <v>740</v>
      </c>
      <c r="D24" s="12" t="s">
        <v>2677</v>
      </c>
      <c r="E24" s="18" t="s">
        <v>3691</v>
      </c>
      <c r="F24" s="12"/>
      <c r="G24" s="12">
        <v>100</v>
      </c>
      <c r="H24" s="12">
        <v>53555.2</v>
      </c>
      <c r="I24" s="12">
        <v>43112.5</v>
      </c>
      <c r="J24" s="12">
        <v>18</v>
      </c>
      <c r="K24" s="1"/>
      <c r="L24" s="1"/>
    </row>
    <row r="25" spans="1:12" ht="90">
      <c r="A25" s="12">
        <v>21</v>
      </c>
      <c r="B25" s="12" t="s">
        <v>739</v>
      </c>
      <c r="C25" s="12" t="s">
        <v>741</v>
      </c>
      <c r="D25" s="12" t="s">
        <v>2676</v>
      </c>
      <c r="E25" s="18" t="s">
        <v>3692</v>
      </c>
      <c r="F25" s="12"/>
      <c r="G25" s="12">
        <v>100</v>
      </c>
      <c r="H25" s="12">
        <v>1150.4</v>
      </c>
      <c r="I25" s="12">
        <v>347.3</v>
      </c>
      <c r="J25" s="12">
        <v>5</v>
      </c>
      <c r="K25" s="1"/>
      <c r="L25" s="1"/>
    </row>
    <row r="26" spans="1:12" ht="90">
      <c r="A26" s="12">
        <v>22</v>
      </c>
      <c r="B26" s="12" t="s">
        <v>1864</v>
      </c>
      <c r="C26" s="12" t="s">
        <v>1865</v>
      </c>
      <c r="D26" s="12" t="s">
        <v>3938</v>
      </c>
      <c r="E26" s="18" t="s">
        <v>3693</v>
      </c>
      <c r="F26" s="12"/>
      <c r="G26" s="12">
        <v>100</v>
      </c>
      <c r="H26" s="12">
        <v>2323.8</v>
      </c>
      <c r="I26" s="12">
        <v>304.2</v>
      </c>
      <c r="J26" s="12">
        <v>14</v>
      </c>
      <c r="K26" s="1"/>
      <c r="L26" s="1"/>
    </row>
    <row r="27" spans="1:12" ht="165">
      <c r="A27" s="12">
        <v>23</v>
      </c>
      <c r="B27" s="12" t="s">
        <v>475</v>
      </c>
      <c r="C27" s="12" t="s">
        <v>476</v>
      </c>
      <c r="D27" s="12" t="s">
        <v>3937</v>
      </c>
      <c r="E27" s="18" t="s">
        <v>3694</v>
      </c>
      <c r="F27" s="12"/>
      <c r="G27" s="12">
        <v>100</v>
      </c>
      <c r="H27" s="12">
        <v>11212.9</v>
      </c>
      <c r="I27" s="12">
        <v>2864.2</v>
      </c>
      <c r="J27" s="12">
        <v>24</v>
      </c>
      <c r="K27" s="1"/>
      <c r="L27" s="1"/>
    </row>
    <row r="28" spans="1:12" ht="135">
      <c r="A28" s="12">
        <v>24</v>
      </c>
      <c r="B28" s="12" t="s">
        <v>477</v>
      </c>
      <c r="C28" s="12" t="s">
        <v>499</v>
      </c>
      <c r="D28" s="12" t="s">
        <v>3939</v>
      </c>
      <c r="E28" s="18" t="s">
        <v>3695</v>
      </c>
      <c r="F28" s="12"/>
      <c r="G28" s="12">
        <v>100</v>
      </c>
      <c r="H28" s="12">
        <v>4791.4</v>
      </c>
      <c r="I28" s="12">
        <v>1335.9</v>
      </c>
      <c r="J28" s="12">
        <v>13</v>
      </c>
      <c r="K28" s="1"/>
      <c r="L28" s="1"/>
    </row>
    <row r="29" spans="1:12" ht="90">
      <c r="A29" s="12">
        <v>25</v>
      </c>
      <c r="B29" s="12" t="s">
        <v>3931</v>
      </c>
      <c r="C29" s="12" t="s">
        <v>2973</v>
      </c>
      <c r="D29" s="12" t="s">
        <v>3932</v>
      </c>
      <c r="E29" s="18" t="s">
        <v>3696</v>
      </c>
      <c r="F29" s="12"/>
      <c r="G29" s="12">
        <v>100</v>
      </c>
      <c r="H29" s="12">
        <v>0</v>
      </c>
      <c r="I29" s="12">
        <v>0</v>
      </c>
      <c r="J29" s="12">
        <v>3</v>
      </c>
      <c r="K29" s="1"/>
      <c r="L29" s="1"/>
    </row>
    <row r="30" spans="1:12" ht="105">
      <c r="A30" s="12">
        <v>26</v>
      </c>
      <c r="B30" s="12" t="s">
        <v>1847</v>
      </c>
      <c r="C30" s="12" t="s">
        <v>3957</v>
      </c>
      <c r="D30" s="19" t="s">
        <v>1094</v>
      </c>
      <c r="E30" s="18" t="s">
        <v>975</v>
      </c>
      <c r="F30" s="12"/>
      <c r="G30" s="12">
        <v>100</v>
      </c>
      <c r="H30" s="12">
        <v>452.4</v>
      </c>
      <c r="I30" s="12">
        <v>0</v>
      </c>
      <c r="J30" s="12">
        <v>14</v>
      </c>
      <c r="K30" s="1"/>
      <c r="L30" s="1"/>
    </row>
    <row r="31" spans="1:12" ht="75">
      <c r="A31" s="12">
        <v>27</v>
      </c>
      <c r="B31" s="12" t="s">
        <v>500</v>
      </c>
      <c r="C31" s="12" t="s">
        <v>501</v>
      </c>
      <c r="D31" s="12" t="s">
        <v>1093</v>
      </c>
      <c r="E31" s="12" t="s">
        <v>975</v>
      </c>
      <c r="F31" s="12"/>
      <c r="G31" s="12">
        <v>100</v>
      </c>
      <c r="H31" s="20">
        <v>14062.8</v>
      </c>
      <c r="I31" s="20">
        <v>3776</v>
      </c>
      <c r="J31" s="12">
        <v>30</v>
      </c>
      <c r="K31" s="1"/>
      <c r="L31" s="1"/>
    </row>
    <row r="32" spans="1:12" ht="90">
      <c r="A32" s="12">
        <v>28</v>
      </c>
      <c r="B32" s="12" t="s">
        <v>502</v>
      </c>
      <c r="C32" s="12" t="s">
        <v>503</v>
      </c>
      <c r="D32" s="12" t="s">
        <v>1092</v>
      </c>
      <c r="E32" s="12" t="s">
        <v>975</v>
      </c>
      <c r="F32" s="12"/>
      <c r="G32" s="12">
        <v>100</v>
      </c>
      <c r="H32" s="12">
        <v>2020.4</v>
      </c>
      <c r="I32" s="12">
        <v>1383.1</v>
      </c>
      <c r="J32" s="12">
        <v>6</v>
      </c>
      <c r="K32" s="1"/>
      <c r="L32" s="1"/>
    </row>
    <row r="33" spans="1:12" ht="90">
      <c r="A33" s="12">
        <v>29</v>
      </c>
      <c r="B33" s="12" t="s">
        <v>1544</v>
      </c>
      <c r="C33" s="12" t="s">
        <v>1545</v>
      </c>
      <c r="D33" s="12" t="s">
        <v>1091</v>
      </c>
      <c r="E33" s="12" t="s">
        <v>975</v>
      </c>
      <c r="F33" s="12"/>
      <c r="G33" s="12">
        <v>100</v>
      </c>
      <c r="H33" s="12">
        <v>2322.1</v>
      </c>
      <c r="I33" s="12">
        <v>602.6</v>
      </c>
      <c r="J33" s="12">
        <v>8</v>
      </c>
      <c r="K33" s="1"/>
      <c r="L33" s="1"/>
    </row>
    <row r="34" spans="1:12" ht="90">
      <c r="A34" s="12">
        <v>30</v>
      </c>
      <c r="B34" s="12" t="s">
        <v>1846</v>
      </c>
      <c r="C34" s="12" t="s">
        <v>3957</v>
      </c>
      <c r="D34" s="12" t="s">
        <v>1090</v>
      </c>
      <c r="E34" s="12" t="s">
        <v>975</v>
      </c>
      <c r="F34" s="12"/>
      <c r="G34" s="12">
        <v>100</v>
      </c>
      <c r="H34" s="12">
        <v>285.9</v>
      </c>
      <c r="I34" s="12">
        <v>0</v>
      </c>
      <c r="J34" s="12">
        <v>0</v>
      </c>
      <c r="K34" s="1"/>
      <c r="L34" s="1"/>
    </row>
    <row r="35" spans="1:12" ht="90">
      <c r="A35" s="12">
        <v>31</v>
      </c>
      <c r="B35" s="12" t="s">
        <v>3687</v>
      </c>
      <c r="C35" s="12" t="s">
        <v>3688</v>
      </c>
      <c r="D35" s="19" t="s">
        <v>1088</v>
      </c>
      <c r="E35" s="12" t="s">
        <v>974</v>
      </c>
      <c r="F35" s="12"/>
      <c r="G35" s="12">
        <v>100</v>
      </c>
      <c r="H35" s="12">
        <v>415.199</v>
      </c>
      <c r="I35" s="12">
        <v>0</v>
      </c>
      <c r="J35" s="12">
        <v>4</v>
      </c>
      <c r="K35" s="1"/>
      <c r="L35" s="1"/>
    </row>
    <row r="36" spans="1:12" ht="105">
      <c r="A36" s="12">
        <v>32</v>
      </c>
      <c r="B36" s="12" t="s">
        <v>3958</v>
      </c>
      <c r="C36" s="12" t="s">
        <v>659</v>
      </c>
      <c r="D36" s="12" t="s">
        <v>660</v>
      </c>
      <c r="E36" s="12" t="s">
        <v>976</v>
      </c>
      <c r="F36" s="12"/>
      <c r="G36" s="12">
        <v>100</v>
      </c>
      <c r="H36" s="12">
        <v>15241.5</v>
      </c>
      <c r="I36" s="12">
        <v>1028.8</v>
      </c>
      <c r="J36" s="12">
        <v>21</v>
      </c>
      <c r="K36" s="1"/>
      <c r="L36" s="1"/>
    </row>
    <row r="37" spans="1:12" ht="90">
      <c r="A37" s="12">
        <v>33</v>
      </c>
      <c r="B37" s="12" t="s">
        <v>3955</v>
      </c>
      <c r="C37" s="12" t="s">
        <v>3956</v>
      </c>
      <c r="D37" s="14" t="s">
        <v>1089</v>
      </c>
      <c r="E37" s="14" t="s">
        <v>977</v>
      </c>
      <c r="F37" s="15">
        <v>100000</v>
      </c>
      <c r="G37" s="14">
        <v>100</v>
      </c>
      <c r="H37" s="12">
        <v>73070.66</v>
      </c>
      <c r="I37" s="12">
        <v>42228.45</v>
      </c>
      <c r="J37" s="12">
        <v>69</v>
      </c>
      <c r="K37" s="1"/>
      <c r="L37" s="1"/>
    </row>
    <row r="38" spans="1:10" ht="120">
      <c r="A38" s="20">
        <v>34</v>
      </c>
      <c r="B38" s="20" t="s">
        <v>973</v>
      </c>
      <c r="C38" s="20" t="s">
        <v>3432</v>
      </c>
      <c r="D38" s="21" t="s">
        <v>3433</v>
      </c>
      <c r="E38" s="21" t="s">
        <v>3434</v>
      </c>
      <c r="F38" s="21"/>
      <c r="G38" s="21">
        <v>100</v>
      </c>
      <c r="H38" s="20">
        <v>454.754</v>
      </c>
      <c r="I38" s="20">
        <v>449.754</v>
      </c>
      <c r="J38" s="20">
        <v>33</v>
      </c>
    </row>
    <row r="39" spans="1:10" ht="18">
      <c r="A39" s="16"/>
      <c r="B39" s="16"/>
      <c r="C39" s="16"/>
      <c r="D39" s="17"/>
      <c r="E39" s="17"/>
      <c r="F39" s="17"/>
      <c r="G39" s="17"/>
      <c r="H39" s="16">
        <f>SUM(H5:H38)</f>
        <v>461287.21300000016</v>
      </c>
      <c r="I39" s="16">
        <f>SUM(I5:I38)</f>
        <v>191525.404</v>
      </c>
      <c r="J39" s="16">
        <f>SUM(J5:J38)</f>
        <v>627</v>
      </c>
    </row>
    <row r="40" spans="1:10" ht="12.75">
      <c r="A40" s="1"/>
      <c r="B40" s="1"/>
      <c r="C40" s="1"/>
      <c r="D40" s="3"/>
      <c r="E40" s="3"/>
      <c r="F40" s="3"/>
      <c r="G40" s="3"/>
      <c r="H40" s="1"/>
      <c r="I40" s="1"/>
      <c r="J40" s="1"/>
    </row>
    <row r="41" spans="1:10" ht="12.75">
      <c r="A41" s="1"/>
      <c r="B41" s="1"/>
      <c r="C41" s="1"/>
      <c r="D41" s="3"/>
      <c r="E41" s="3"/>
      <c r="F41" s="3"/>
      <c r="G41" s="3"/>
      <c r="H41" s="1"/>
      <c r="I41" s="1"/>
      <c r="J41" s="1"/>
    </row>
    <row r="42" spans="1:10" ht="12.75">
      <c r="A42" s="1"/>
      <c r="B42" s="1"/>
      <c r="C42" s="1"/>
      <c r="D42" s="3"/>
      <c r="E42" s="3"/>
      <c r="F42" s="3"/>
      <c r="G42" s="3"/>
      <c r="H42" s="1"/>
      <c r="I42" s="1"/>
      <c r="J42" s="1"/>
    </row>
    <row r="43" spans="1:10" ht="12.75">
      <c r="A43" s="1"/>
      <c r="B43" s="1"/>
      <c r="C43" s="1"/>
      <c r="D43" s="3"/>
      <c r="E43" s="3"/>
      <c r="F43" s="3"/>
      <c r="G43" s="3"/>
      <c r="H43" s="1"/>
      <c r="I43" s="1"/>
      <c r="J43" s="1"/>
    </row>
    <row r="44" spans="1:10" ht="12.75">
      <c r="A44" s="1"/>
      <c r="B44" s="1"/>
      <c r="C44" s="1"/>
      <c r="D44" s="3"/>
      <c r="E44" s="3"/>
      <c r="F44" s="3"/>
      <c r="G44" s="3"/>
      <c r="H44" s="1"/>
      <c r="I44" s="1"/>
      <c r="J44" s="1"/>
    </row>
    <row r="45" spans="1:10" ht="12.75">
      <c r="A45" s="1"/>
      <c r="B45" s="1"/>
      <c r="C45" s="1"/>
      <c r="D45" s="3"/>
      <c r="E45" s="3"/>
      <c r="F45" s="3"/>
      <c r="G45" s="3"/>
      <c r="H45" s="1"/>
      <c r="I45" s="1"/>
      <c r="J45" s="1"/>
    </row>
    <row r="46" spans="1:10" ht="12.75">
      <c r="A46" s="1"/>
      <c r="B46" s="1"/>
      <c r="C46" s="1"/>
      <c r="D46" s="3"/>
      <c r="E46" s="3"/>
      <c r="F46" s="3"/>
      <c r="G46" s="3"/>
      <c r="H46" s="1"/>
      <c r="I46" s="1"/>
      <c r="J46" s="1"/>
    </row>
    <row r="47" spans="1:10" ht="12.75">
      <c r="A47" s="1"/>
      <c r="B47" s="1"/>
      <c r="C47" s="1"/>
      <c r="D47" s="3"/>
      <c r="E47" s="3"/>
      <c r="F47" s="3"/>
      <c r="G47" s="3"/>
      <c r="H47" s="1"/>
      <c r="I47" s="1"/>
      <c r="J47" s="1"/>
    </row>
    <row r="48" spans="1:10" ht="12.75">
      <c r="A48" s="1"/>
      <c r="B48" s="1"/>
      <c r="C48" s="1"/>
      <c r="D48" s="3"/>
      <c r="E48" s="3"/>
      <c r="F48" s="3"/>
      <c r="G48" s="3"/>
      <c r="H48" s="1"/>
      <c r="I48" s="1"/>
      <c r="J48" s="1"/>
    </row>
    <row r="49" spans="1:10" ht="12.75">
      <c r="A49" s="1"/>
      <c r="B49" s="1"/>
      <c r="C49" s="1"/>
      <c r="D49" s="3"/>
      <c r="E49" s="3"/>
      <c r="F49" s="3"/>
      <c r="G49" s="3"/>
      <c r="H49" s="1"/>
      <c r="I49" s="1"/>
      <c r="J49" s="1"/>
    </row>
    <row r="50" spans="1:10" ht="12.75">
      <c r="A50" s="1"/>
      <c r="B50" s="1"/>
      <c r="C50" s="1"/>
      <c r="D50" s="3"/>
      <c r="E50" s="3"/>
      <c r="F50" s="3"/>
      <c r="G50" s="3"/>
      <c r="H50" s="1"/>
      <c r="I50" s="1"/>
      <c r="J50" s="1"/>
    </row>
    <row r="51" spans="1:10" ht="12.75">
      <c r="A51" s="1"/>
      <c r="B51" s="1"/>
      <c r="C51" s="1"/>
      <c r="D51" s="3"/>
      <c r="E51" s="3"/>
      <c r="F51" s="3"/>
      <c r="G51" s="3"/>
      <c r="H51" s="1"/>
      <c r="I51" s="1"/>
      <c r="J51" s="1"/>
    </row>
    <row r="52" spans="1:10" ht="12.75">
      <c r="A52" s="1"/>
      <c r="B52" s="1"/>
      <c r="C52" s="1"/>
      <c r="D52" s="3"/>
      <c r="E52" s="3"/>
      <c r="F52" s="3"/>
      <c r="G52" s="3"/>
      <c r="H52" s="1"/>
      <c r="I52" s="1"/>
      <c r="J52" s="1"/>
    </row>
    <row r="53" spans="1:10" ht="12.75">
      <c r="A53" s="1"/>
      <c r="B53" s="1"/>
      <c r="C53" s="1"/>
      <c r="D53" s="3"/>
      <c r="E53" s="3"/>
      <c r="F53" s="3"/>
      <c r="G53" s="3"/>
      <c r="H53" s="1"/>
      <c r="I53" s="1"/>
      <c r="J53" s="1"/>
    </row>
  </sheetData>
  <mergeCells count="1">
    <mergeCell ref="A1:J2"/>
  </mergeCells>
  <printOptions/>
  <pageMargins left="0.75" right="0.75" top="1" bottom="1" header="0.5" footer="0.5"/>
  <pageSetup fitToHeight="17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01"/>
  <sheetViews>
    <sheetView workbookViewId="0" topLeftCell="A1">
      <selection activeCell="C4" sqref="C4:C5"/>
    </sheetView>
  </sheetViews>
  <sheetFormatPr defaultColWidth="9.140625" defaultRowHeight="12.75"/>
  <cols>
    <col min="2" max="2" width="18.8515625" style="0" customWidth="1"/>
    <col min="3" max="3" width="12.8515625" style="0" customWidth="1"/>
    <col min="4" max="4" width="14.421875" style="0" customWidth="1"/>
    <col min="5" max="5" width="16.00390625" style="0" customWidth="1"/>
    <col min="6" max="6" width="16.28125" style="0" customWidth="1"/>
    <col min="7" max="7" width="16.57421875" style="0" customWidth="1"/>
    <col min="8" max="8" width="23.140625" style="0" customWidth="1"/>
    <col min="9" max="9" width="17.00390625" style="0" customWidth="1"/>
  </cols>
  <sheetData>
    <row r="1" spans="1:9" ht="12.75">
      <c r="A1" s="309" t="s">
        <v>3752</v>
      </c>
      <c r="B1" s="309"/>
      <c r="C1" s="309"/>
      <c r="D1" s="309"/>
      <c r="E1" s="309"/>
      <c r="F1" s="309"/>
      <c r="G1" s="309"/>
      <c r="H1" s="309"/>
      <c r="I1" s="309"/>
    </row>
    <row r="2" spans="1:9" ht="12.75">
      <c r="A2" s="309"/>
      <c r="B2" s="309"/>
      <c r="C2" s="309"/>
      <c r="D2" s="309"/>
      <c r="E2" s="309"/>
      <c r="F2" s="309"/>
      <c r="G2" s="309"/>
      <c r="H2" s="309"/>
      <c r="I2" s="309"/>
    </row>
    <row r="3" spans="3:6" ht="12.75">
      <c r="C3" s="314" t="s">
        <v>199</v>
      </c>
      <c r="D3" s="314"/>
      <c r="E3" s="314"/>
      <c r="F3" s="314"/>
    </row>
    <row r="4" spans="1:13" ht="12.75">
      <c r="A4" s="312" t="s">
        <v>2153</v>
      </c>
      <c r="B4" s="312" t="s">
        <v>2154</v>
      </c>
      <c r="C4" s="312" t="s">
        <v>2155</v>
      </c>
      <c r="D4" s="312" t="s">
        <v>2156</v>
      </c>
      <c r="E4" s="310" t="s">
        <v>1454</v>
      </c>
      <c r="F4" s="311"/>
      <c r="G4" s="312" t="s">
        <v>636</v>
      </c>
      <c r="H4" s="312" t="s">
        <v>2157</v>
      </c>
      <c r="I4" s="312" t="s">
        <v>2158</v>
      </c>
      <c r="J4" s="1"/>
      <c r="K4" s="1"/>
      <c r="L4" s="1"/>
      <c r="M4" s="1"/>
    </row>
    <row r="5" spans="1:13" ht="202.5" customHeight="1">
      <c r="A5" s="313"/>
      <c r="B5" s="313"/>
      <c r="C5" s="313"/>
      <c r="D5" s="313"/>
      <c r="E5" s="32" t="s">
        <v>813</v>
      </c>
      <c r="F5" s="32" t="s">
        <v>814</v>
      </c>
      <c r="G5" s="313"/>
      <c r="H5" s="313"/>
      <c r="I5" s="313"/>
      <c r="J5" s="1"/>
      <c r="K5" s="1"/>
      <c r="L5" s="1"/>
      <c r="M5" s="1"/>
    </row>
    <row r="6" spans="1:13" ht="12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1"/>
      <c r="K6" s="1"/>
      <c r="L6" s="1"/>
      <c r="M6" s="1"/>
    </row>
    <row r="7" spans="1:13" ht="12.75">
      <c r="A7" s="310" t="s">
        <v>1843</v>
      </c>
      <c r="B7" s="318"/>
      <c r="C7" s="318"/>
      <c r="D7" s="318"/>
      <c r="E7" s="318"/>
      <c r="F7" s="318"/>
      <c r="G7" s="318"/>
      <c r="H7" s="318"/>
      <c r="I7" s="319"/>
      <c r="J7" s="1"/>
      <c r="K7" s="1"/>
      <c r="L7" s="1"/>
      <c r="M7" s="1"/>
    </row>
    <row r="8" spans="1:13" ht="146.25">
      <c r="A8" s="32">
        <v>1</v>
      </c>
      <c r="B8" s="33" t="s">
        <v>1844</v>
      </c>
      <c r="C8" s="33">
        <v>162.564</v>
      </c>
      <c r="D8" s="33">
        <v>162.564</v>
      </c>
      <c r="E8" s="33" t="s">
        <v>661</v>
      </c>
      <c r="F8" s="34">
        <v>43522</v>
      </c>
      <c r="G8" s="33" t="s">
        <v>5348</v>
      </c>
      <c r="H8" s="33" t="s">
        <v>4962</v>
      </c>
      <c r="I8" s="33" t="s">
        <v>4963</v>
      </c>
      <c r="J8" s="1"/>
      <c r="K8" s="1"/>
      <c r="L8" s="1"/>
      <c r="M8" s="1"/>
    </row>
    <row r="9" spans="1:13" ht="112.5">
      <c r="A9" s="32">
        <v>2</v>
      </c>
      <c r="B9" s="33" t="s">
        <v>1845</v>
      </c>
      <c r="C9" s="33">
        <v>152.242</v>
      </c>
      <c r="D9" s="33">
        <v>152.242</v>
      </c>
      <c r="E9" s="33" t="s">
        <v>4960</v>
      </c>
      <c r="F9" s="33"/>
      <c r="G9" s="33" t="s">
        <v>4961</v>
      </c>
      <c r="H9" s="33" t="s">
        <v>4962</v>
      </c>
      <c r="I9" s="33" t="s">
        <v>4963</v>
      </c>
      <c r="J9" s="1"/>
      <c r="K9" s="1"/>
      <c r="L9" s="1"/>
      <c r="M9" s="1"/>
    </row>
    <row r="10" spans="1:13" ht="12.75">
      <c r="A10" s="32"/>
      <c r="B10" s="33"/>
      <c r="C10" s="33">
        <f>SUM(C8:C9)</f>
        <v>314.806</v>
      </c>
      <c r="D10" s="33">
        <f>SUM(D8:D9)</f>
        <v>314.806</v>
      </c>
      <c r="E10" s="33"/>
      <c r="F10" s="33"/>
      <c r="G10" s="33"/>
      <c r="H10" s="33"/>
      <c r="I10" s="33"/>
      <c r="J10" s="1"/>
      <c r="K10" s="1"/>
      <c r="L10" s="1"/>
      <c r="M10" s="1"/>
    </row>
    <row r="11" spans="1:13" ht="12.75" customHeight="1">
      <c r="A11" s="310" t="s">
        <v>3548</v>
      </c>
      <c r="B11" s="318"/>
      <c r="C11" s="318"/>
      <c r="D11" s="318"/>
      <c r="E11" s="318"/>
      <c r="F11" s="318"/>
      <c r="G11" s="318"/>
      <c r="H11" s="318"/>
      <c r="I11" s="319"/>
      <c r="J11" s="1"/>
      <c r="K11" s="1"/>
      <c r="L11" s="1"/>
      <c r="M11" s="1"/>
    </row>
    <row r="12" spans="1:13" ht="90">
      <c r="A12" s="35">
        <v>1</v>
      </c>
      <c r="B12" s="35" t="s">
        <v>452</v>
      </c>
      <c r="C12" s="36">
        <v>3873.7</v>
      </c>
      <c r="D12" s="36">
        <v>2212.6</v>
      </c>
      <c r="E12" s="35" t="s">
        <v>6031</v>
      </c>
      <c r="F12" s="35"/>
      <c r="G12" s="35" t="s">
        <v>6032</v>
      </c>
      <c r="H12" s="35" t="s">
        <v>1579</v>
      </c>
      <c r="I12" s="35" t="s">
        <v>1011</v>
      </c>
      <c r="J12" s="1"/>
      <c r="K12" s="1"/>
      <c r="L12" s="1"/>
      <c r="M12" s="1"/>
    </row>
    <row r="13" spans="1:13" ht="45">
      <c r="A13" s="35">
        <v>2</v>
      </c>
      <c r="B13" s="35" t="s">
        <v>453</v>
      </c>
      <c r="C13" s="36">
        <v>221</v>
      </c>
      <c r="D13" s="36">
        <v>221</v>
      </c>
      <c r="E13" s="35"/>
      <c r="F13" s="37" t="s">
        <v>1590</v>
      </c>
      <c r="G13" s="35" t="s">
        <v>1589</v>
      </c>
      <c r="H13" s="35" t="s">
        <v>1579</v>
      </c>
      <c r="I13" s="35" t="s">
        <v>1011</v>
      </c>
      <c r="J13" s="1"/>
      <c r="K13" s="1"/>
      <c r="L13" s="1"/>
      <c r="M13" s="1"/>
    </row>
    <row r="14" spans="1:13" ht="112.5">
      <c r="A14" s="35">
        <v>3</v>
      </c>
      <c r="B14" s="35" t="s">
        <v>454</v>
      </c>
      <c r="C14" s="36">
        <v>238.3</v>
      </c>
      <c r="D14" s="36">
        <v>238.3</v>
      </c>
      <c r="E14" s="37">
        <v>40315</v>
      </c>
      <c r="F14" s="37">
        <v>43642</v>
      </c>
      <c r="G14" s="35" t="s">
        <v>769</v>
      </c>
      <c r="H14" s="35" t="s">
        <v>1579</v>
      </c>
      <c r="I14" s="35" t="s">
        <v>1011</v>
      </c>
      <c r="J14" s="1"/>
      <c r="K14" s="1"/>
      <c r="L14" s="1"/>
      <c r="M14" s="1"/>
    </row>
    <row r="15" spans="1:13" ht="33.75">
      <c r="A15" s="35">
        <v>4</v>
      </c>
      <c r="B15" s="35" t="s">
        <v>455</v>
      </c>
      <c r="C15" s="36">
        <v>190</v>
      </c>
      <c r="D15" s="36">
        <v>190</v>
      </c>
      <c r="E15" s="35"/>
      <c r="F15" s="37" t="s">
        <v>1590</v>
      </c>
      <c r="G15" s="37" t="s">
        <v>1585</v>
      </c>
      <c r="H15" s="35" t="s">
        <v>1579</v>
      </c>
      <c r="I15" s="35" t="s">
        <v>1011</v>
      </c>
      <c r="J15" s="1"/>
      <c r="K15" s="1"/>
      <c r="L15" s="1"/>
      <c r="M15" s="1"/>
    </row>
    <row r="16" spans="1:13" ht="78.75">
      <c r="A16" s="35">
        <v>5</v>
      </c>
      <c r="B16" s="35" t="s">
        <v>456</v>
      </c>
      <c r="C16" s="36">
        <v>843</v>
      </c>
      <c r="D16" s="36">
        <v>843</v>
      </c>
      <c r="E16" s="37">
        <v>40477</v>
      </c>
      <c r="F16" s="37"/>
      <c r="G16" s="35" t="s">
        <v>6035</v>
      </c>
      <c r="H16" s="35" t="s">
        <v>1579</v>
      </c>
      <c r="I16" s="35" t="s">
        <v>1011</v>
      </c>
      <c r="J16" s="1"/>
      <c r="K16" s="1"/>
      <c r="L16" s="1"/>
      <c r="M16" s="1"/>
    </row>
    <row r="17" spans="1:13" ht="112.5">
      <c r="A17" s="35">
        <v>6</v>
      </c>
      <c r="B17" s="35" t="s">
        <v>457</v>
      </c>
      <c r="C17" s="36">
        <v>369.4</v>
      </c>
      <c r="D17" s="36">
        <v>369.4</v>
      </c>
      <c r="E17" s="37">
        <v>40315</v>
      </c>
      <c r="F17" s="37">
        <v>43565</v>
      </c>
      <c r="G17" s="35" t="s">
        <v>768</v>
      </c>
      <c r="H17" s="35" t="s">
        <v>1579</v>
      </c>
      <c r="I17" s="35" t="s">
        <v>1011</v>
      </c>
      <c r="J17" s="1"/>
      <c r="K17" s="1"/>
      <c r="L17" s="1"/>
      <c r="M17" s="1"/>
    </row>
    <row r="18" spans="1:13" ht="33.75">
      <c r="A18" s="35">
        <v>7</v>
      </c>
      <c r="B18" s="35" t="s">
        <v>458</v>
      </c>
      <c r="C18" s="36">
        <v>168.1</v>
      </c>
      <c r="D18" s="36">
        <v>168.1</v>
      </c>
      <c r="E18" s="35"/>
      <c r="F18" s="35"/>
      <c r="G18" s="35"/>
      <c r="H18" s="35" t="s">
        <v>1579</v>
      </c>
      <c r="I18" s="35" t="s">
        <v>1011</v>
      </c>
      <c r="J18" s="1"/>
      <c r="K18" s="1"/>
      <c r="L18" s="1"/>
      <c r="M18" s="1"/>
    </row>
    <row r="19" spans="1:13" ht="33.75">
      <c r="A19" s="35">
        <v>8</v>
      </c>
      <c r="B19" s="35" t="s">
        <v>459</v>
      </c>
      <c r="C19" s="36">
        <v>385</v>
      </c>
      <c r="D19" s="36">
        <v>385</v>
      </c>
      <c r="E19" s="35"/>
      <c r="F19" s="37" t="s">
        <v>1590</v>
      </c>
      <c r="G19" s="37" t="s">
        <v>1586</v>
      </c>
      <c r="H19" s="35" t="s">
        <v>1579</v>
      </c>
      <c r="I19" s="35" t="s">
        <v>1011</v>
      </c>
      <c r="J19" s="1"/>
      <c r="K19" s="1"/>
      <c r="L19" s="1"/>
      <c r="M19" s="1"/>
    </row>
    <row r="20" spans="1:13" ht="33.75">
      <c r="A20" s="38">
        <v>9</v>
      </c>
      <c r="B20" s="38" t="s">
        <v>460</v>
      </c>
      <c r="C20" s="39">
        <v>35</v>
      </c>
      <c r="D20" s="39">
        <v>35</v>
      </c>
      <c r="E20" s="38"/>
      <c r="F20" s="37">
        <v>43266</v>
      </c>
      <c r="G20" s="37" t="s">
        <v>1587</v>
      </c>
      <c r="H20" s="35" t="s">
        <v>1579</v>
      </c>
      <c r="I20" s="35" t="s">
        <v>1011</v>
      </c>
      <c r="J20" s="1"/>
      <c r="K20" s="1"/>
      <c r="L20" s="1"/>
      <c r="M20" s="1"/>
    </row>
    <row r="21" spans="1:13" ht="67.5">
      <c r="A21" s="38">
        <v>10</v>
      </c>
      <c r="B21" s="38" t="s">
        <v>461</v>
      </c>
      <c r="C21" s="39">
        <v>458.9</v>
      </c>
      <c r="D21" s="39">
        <v>458.9</v>
      </c>
      <c r="E21" s="40">
        <v>42222</v>
      </c>
      <c r="F21" s="40">
        <v>43641</v>
      </c>
      <c r="G21" s="41" t="s">
        <v>770</v>
      </c>
      <c r="H21" s="35" t="s">
        <v>1579</v>
      </c>
      <c r="I21" s="35" t="s">
        <v>1011</v>
      </c>
      <c r="J21" s="1"/>
      <c r="K21" s="1"/>
      <c r="L21" s="1"/>
      <c r="M21" s="1"/>
    </row>
    <row r="22" spans="1:13" ht="45">
      <c r="A22" s="38">
        <v>11</v>
      </c>
      <c r="B22" s="38" t="s">
        <v>462</v>
      </c>
      <c r="C22" s="39">
        <v>332.5</v>
      </c>
      <c r="D22" s="39">
        <v>332.5</v>
      </c>
      <c r="E22" s="40">
        <v>42222</v>
      </c>
      <c r="F22" s="40">
        <v>43635</v>
      </c>
      <c r="G22" s="41" t="s">
        <v>6038</v>
      </c>
      <c r="H22" s="35" t="s">
        <v>1579</v>
      </c>
      <c r="I22" s="35" t="s">
        <v>1011</v>
      </c>
      <c r="J22" s="1"/>
      <c r="K22" s="1"/>
      <c r="L22" s="1"/>
      <c r="M22" s="1"/>
    </row>
    <row r="23" spans="1:13" ht="45">
      <c r="A23" s="38">
        <v>12</v>
      </c>
      <c r="B23" s="38" t="s">
        <v>463</v>
      </c>
      <c r="C23" s="39">
        <v>246.8</v>
      </c>
      <c r="D23" s="39">
        <v>222.5</v>
      </c>
      <c r="E23" s="40">
        <v>42222</v>
      </c>
      <c r="F23" s="38"/>
      <c r="G23" s="41" t="s">
        <v>6038</v>
      </c>
      <c r="H23" s="35" t="s">
        <v>1579</v>
      </c>
      <c r="I23" s="35" t="s">
        <v>1011</v>
      </c>
      <c r="J23" s="1"/>
      <c r="K23" s="1"/>
      <c r="L23" s="1"/>
      <c r="M23" s="1"/>
    </row>
    <row r="24" spans="1:13" ht="56.25">
      <c r="A24" s="35">
        <v>13</v>
      </c>
      <c r="B24" s="35" t="s">
        <v>464</v>
      </c>
      <c r="C24" s="42">
        <v>1483.3</v>
      </c>
      <c r="D24" s="42">
        <v>1337.7</v>
      </c>
      <c r="E24" s="35" t="s">
        <v>6033</v>
      </c>
      <c r="F24" s="35"/>
      <c r="G24" s="35" t="s">
        <v>6034</v>
      </c>
      <c r="H24" s="35" t="s">
        <v>1579</v>
      </c>
      <c r="I24" s="35" t="s">
        <v>1011</v>
      </c>
      <c r="J24" s="1"/>
      <c r="K24" s="1"/>
      <c r="L24" s="1"/>
      <c r="M24" s="1"/>
    </row>
    <row r="25" spans="1:13" ht="78.75">
      <c r="A25" s="41">
        <v>14</v>
      </c>
      <c r="B25" s="41" t="s">
        <v>465</v>
      </c>
      <c r="C25" s="42">
        <v>3587</v>
      </c>
      <c r="D25" s="42">
        <v>3587</v>
      </c>
      <c r="E25" s="41" t="s">
        <v>6036</v>
      </c>
      <c r="F25" s="43" t="s">
        <v>1591</v>
      </c>
      <c r="G25" s="43" t="s">
        <v>6037</v>
      </c>
      <c r="H25" s="35" t="s">
        <v>1579</v>
      </c>
      <c r="I25" s="35" t="s">
        <v>1011</v>
      </c>
      <c r="J25" s="1"/>
      <c r="K25" s="1"/>
      <c r="L25" s="1"/>
      <c r="M25" s="1"/>
    </row>
    <row r="26" spans="1:13" ht="45">
      <c r="A26" s="41">
        <v>15</v>
      </c>
      <c r="B26" s="41" t="s">
        <v>466</v>
      </c>
      <c r="C26" s="42">
        <v>2630.1</v>
      </c>
      <c r="D26" s="42">
        <v>2327.9</v>
      </c>
      <c r="E26" s="41" t="s">
        <v>6039</v>
      </c>
      <c r="F26" s="43"/>
      <c r="G26" s="41" t="s">
        <v>6038</v>
      </c>
      <c r="H26" s="35" t="s">
        <v>1579</v>
      </c>
      <c r="I26" s="35" t="s">
        <v>1011</v>
      </c>
      <c r="J26" s="1"/>
      <c r="K26" s="1"/>
      <c r="L26" s="1"/>
      <c r="M26" s="1"/>
    </row>
    <row r="27" spans="1:13" ht="45">
      <c r="A27" s="41">
        <v>16</v>
      </c>
      <c r="B27" s="41" t="s">
        <v>467</v>
      </c>
      <c r="C27" s="36">
        <v>52.4</v>
      </c>
      <c r="D27" s="36">
        <v>46.4</v>
      </c>
      <c r="E27" s="41" t="s">
        <v>6039</v>
      </c>
      <c r="F27" s="43"/>
      <c r="G27" s="41" t="s">
        <v>6038</v>
      </c>
      <c r="H27" s="35" t="s">
        <v>1579</v>
      </c>
      <c r="I27" s="35" t="s">
        <v>1011</v>
      </c>
      <c r="J27" s="1"/>
      <c r="K27" s="1"/>
      <c r="L27" s="1"/>
      <c r="M27" s="1"/>
    </row>
    <row r="28" spans="1:13" ht="90">
      <c r="A28" s="41">
        <v>17</v>
      </c>
      <c r="B28" s="41" t="s">
        <v>468</v>
      </c>
      <c r="C28" s="44" t="s">
        <v>469</v>
      </c>
      <c r="D28" s="44">
        <v>1047.9</v>
      </c>
      <c r="E28" s="43" t="s">
        <v>6029</v>
      </c>
      <c r="F28" s="43"/>
      <c r="G28" s="41" t="s">
        <v>6030</v>
      </c>
      <c r="H28" s="35" t="s">
        <v>1579</v>
      </c>
      <c r="I28" s="35" t="s">
        <v>1011</v>
      </c>
      <c r="J28" s="1"/>
      <c r="K28" s="1"/>
      <c r="L28" s="1"/>
      <c r="M28" s="1"/>
    </row>
    <row r="29" spans="1:13" ht="45">
      <c r="A29" s="41">
        <v>18</v>
      </c>
      <c r="B29" s="41" t="s">
        <v>773</v>
      </c>
      <c r="C29" s="45" t="s">
        <v>470</v>
      </c>
      <c r="D29" s="45">
        <v>187.9</v>
      </c>
      <c r="E29" s="41" t="s">
        <v>6039</v>
      </c>
      <c r="F29" s="43"/>
      <c r="G29" s="41" t="s">
        <v>6038</v>
      </c>
      <c r="H29" s="35" t="s">
        <v>1579</v>
      </c>
      <c r="I29" s="35" t="s">
        <v>1011</v>
      </c>
      <c r="J29" s="1"/>
      <c r="K29" s="1"/>
      <c r="L29" s="1"/>
      <c r="M29" s="1"/>
    </row>
    <row r="30" spans="1:13" ht="168.75">
      <c r="A30" s="41">
        <v>19</v>
      </c>
      <c r="B30" s="41" t="s">
        <v>398</v>
      </c>
      <c r="C30" s="36" t="s">
        <v>399</v>
      </c>
      <c r="D30" s="36">
        <v>1621.4</v>
      </c>
      <c r="E30" s="43" t="s">
        <v>6027</v>
      </c>
      <c r="F30" s="43"/>
      <c r="G30" s="41" t="s">
        <v>6028</v>
      </c>
      <c r="H30" s="35" t="s">
        <v>1579</v>
      </c>
      <c r="I30" s="35" t="s">
        <v>1011</v>
      </c>
      <c r="J30" s="1"/>
      <c r="K30" s="1"/>
      <c r="L30" s="1"/>
      <c r="M30" s="1"/>
    </row>
    <row r="31" spans="1:13" ht="45">
      <c r="A31" s="41">
        <v>20</v>
      </c>
      <c r="B31" s="41" t="s">
        <v>1972</v>
      </c>
      <c r="C31" s="36" t="s">
        <v>1973</v>
      </c>
      <c r="D31" s="36" t="s">
        <v>1973</v>
      </c>
      <c r="E31" s="41" t="s">
        <v>6039</v>
      </c>
      <c r="F31" s="43"/>
      <c r="G31" s="41" t="s">
        <v>6038</v>
      </c>
      <c r="H31" s="35" t="s">
        <v>1579</v>
      </c>
      <c r="I31" s="35" t="s">
        <v>1011</v>
      </c>
      <c r="J31" s="1"/>
      <c r="K31" s="1"/>
      <c r="L31" s="1"/>
      <c r="M31" s="1"/>
    </row>
    <row r="32" spans="1:13" ht="67.5">
      <c r="A32" s="41">
        <v>21</v>
      </c>
      <c r="B32" s="41" t="s">
        <v>744</v>
      </c>
      <c r="C32" s="36" t="s">
        <v>1973</v>
      </c>
      <c r="D32" s="36" t="s">
        <v>1973</v>
      </c>
      <c r="E32" s="41">
        <v>42934</v>
      </c>
      <c r="F32" s="43"/>
      <c r="G32" s="41" t="s">
        <v>771</v>
      </c>
      <c r="H32" s="35" t="s">
        <v>1579</v>
      </c>
      <c r="I32" s="35" t="s">
        <v>1011</v>
      </c>
      <c r="J32" s="1"/>
      <c r="K32" s="1"/>
      <c r="L32" s="1"/>
      <c r="M32" s="1"/>
    </row>
    <row r="33" spans="1:13" ht="45">
      <c r="A33" s="41">
        <v>22</v>
      </c>
      <c r="B33" s="41" t="s">
        <v>772</v>
      </c>
      <c r="C33" s="36" t="s">
        <v>1973</v>
      </c>
      <c r="D33" s="36" t="s">
        <v>1973</v>
      </c>
      <c r="E33" s="41" t="s">
        <v>6039</v>
      </c>
      <c r="F33" s="43"/>
      <c r="G33" s="41" t="s">
        <v>6038</v>
      </c>
      <c r="H33" s="35" t="s">
        <v>1579</v>
      </c>
      <c r="I33" s="35" t="s">
        <v>1011</v>
      </c>
      <c r="J33" s="1"/>
      <c r="K33" s="1"/>
      <c r="L33" s="1"/>
      <c r="M33" s="1"/>
    </row>
    <row r="34" spans="1:13" ht="146.25">
      <c r="A34" s="41">
        <v>23</v>
      </c>
      <c r="B34" s="35" t="s">
        <v>745</v>
      </c>
      <c r="C34" s="36" t="s">
        <v>1581</v>
      </c>
      <c r="D34" s="36">
        <v>2454</v>
      </c>
      <c r="E34" s="37">
        <v>42865</v>
      </c>
      <c r="F34" s="43"/>
      <c r="G34" s="41" t="s">
        <v>6026</v>
      </c>
      <c r="H34" s="35" t="s">
        <v>1579</v>
      </c>
      <c r="I34" s="35" t="s">
        <v>1011</v>
      </c>
      <c r="J34" s="1"/>
      <c r="K34" s="1"/>
      <c r="L34" s="1"/>
      <c r="M34" s="1"/>
    </row>
    <row r="35" spans="1:13" ht="33.75">
      <c r="A35" s="41">
        <v>24</v>
      </c>
      <c r="B35" s="35" t="s">
        <v>746</v>
      </c>
      <c r="C35" s="36">
        <v>525</v>
      </c>
      <c r="D35" s="36">
        <v>254.3</v>
      </c>
      <c r="E35" s="37">
        <v>42080</v>
      </c>
      <c r="F35" s="43"/>
      <c r="G35" s="41" t="s">
        <v>6303</v>
      </c>
      <c r="H35" s="35" t="s">
        <v>1579</v>
      </c>
      <c r="I35" s="35" t="s">
        <v>1011</v>
      </c>
      <c r="J35" s="1"/>
      <c r="K35" s="1"/>
      <c r="L35" s="1"/>
      <c r="M35" s="1"/>
    </row>
    <row r="36" spans="1:13" ht="33.75">
      <c r="A36" s="41">
        <v>25</v>
      </c>
      <c r="B36" s="35" t="s">
        <v>747</v>
      </c>
      <c r="C36" s="41">
        <v>576</v>
      </c>
      <c r="D36" s="36">
        <v>279.1</v>
      </c>
      <c r="E36" s="37">
        <v>42080</v>
      </c>
      <c r="F36" s="43"/>
      <c r="G36" s="41" t="s">
        <v>6303</v>
      </c>
      <c r="H36" s="35" t="s">
        <v>1579</v>
      </c>
      <c r="I36" s="35" t="s">
        <v>1011</v>
      </c>
      <c r="J36" s="1"/>
      <c r="K36" s="1"/>
      <c r="L36" s="1"/>
      <c r="M36" s="1"/>
    </row>
    <row r="37" spans="1:13" ht="45">
      <c r="A37" s="41">
        <v>26</v>
      </c>
      <c r="B37" s="35" t="s">
        <v>774</v>
      </c>
      <c r="C37" s="39">
        <v>1259</v>
      </c>
      <c r="D37" s="39">
        <v>206.2</v>
      </c>
      <c r="E37" s="40">
        <v>43362</v>
      </c>
      <c r="F37" s="40"/>
      <c r="G37" s="37" t="s">
        <v>1582</v>
      </c>
      <c r="H37" s="35" t="s">
        <v>1579</v>
      </c>
      <c r="I37" s="35" t="s">
        <v>1011</v>
      </c>
      <c r="J37" s="1"/>
      <c r="K37" s="1"/>
      <c r="L37" s="1"/>
      <c r="M37" s="1"/>
    </row>
    <row r="38" spans="1:13" ht="45">
      <c r="A38" s="41">
        <v>27</v>
      </c>
      <c r="B38" s="35" t="s">
        <v>1583</v>
      </c>
      <c r="C38" s="39">
        <v>172</v>
      </c>
      <c r="D38" s="39">
        <v>24.8</v>
      </c>
      <c r="E38" s="40">
        <v>43362</v>
      </c>
      <c r="F38" s="40"/>
      <c r="G38" s="37" t="s">
        <v>1582</v>
      </c>
      <c r="H38" s="35" t="s">
        <v>1579</v>
      </c>
      <c r="I38" s="35" t="s">
        <v>1011</v>
      </c>
      <c r="J38" s="1"/>
      <c r="K38" s="1"/>
      <c r="L38" s="1"/>
      <c r="M38" s="1"/>
    </row>
    <row r="39" spans="1:13" ht="45">
      <c r="A39" s="41">
        <v>28</v>
      </c>
      <c r="B39" s="35" t="s">
        <v>1588</v>
      </c>
      <c r="C39" s="39">
        <v>354.7</v>
      </c>
      <c r="D39" s="39">
        <v>51.6</v>
      </c>
      <c r="E39" s="40">
        <v>43362</v>
      </c>
      <c r="F39" s="40"/>
      <c r="G39" s="37" t="s">
        <v>1582</v>
      </c>
      <c r="H39" s="35" t="s">
        <v>1579</v>
      </c>
      <c r="I39" s="35" t="s">
        <v>1011</v>
      </c>
      <c r="J39" s="1"/>
      <c r="K39" s="1"/>
      <c r="L39" s="1"/>
      <c r="M39" s="1"/>
    </row>
    <row r="40" spans="1:13" ht="45">
      <c r="A40" s="41">
        <v>29</v>
      </c>
      <c r="B40" s="35" t="s">
        <v>775</v>
      </c>
      <c r="C40" s="39">
        <v>120</v>
      </c>
      <c r="D40" s="39">
        <v>120</v>
      </c>
      <c r="E40" s="40">
        <v>42622</v>
      </c>
      <c r="F40" s="40"/>
      <c r="G40" s="41" t="s">
        <v>6038</v>
      </c>
      <c r="H40" s="35" t="s">
        <v>1579</v>
      </c>
      <c r="I40" s="35" t="s">
        <v>1011</v>
      </c>
      <c r="J40" s="1"/>
      <c r="K40" s="1"/>
      <c r="L40" s="1"/>
      <c r="M40" s="1"/>
    </row>
    <row r="41" spans="1:13" ht="45">
      <c r="A41" s="41">
        <v>30</v>
      </c>
      <c r="B41" s="35" t="s">
        <v>776</v>
      </c>
      <c r="C41" s="39">
        <v>0</v>
      </c>
      <c r="D41" s="39">
        <v>0</v>
      </c>
      <c r="E41" s="40">
        <v>42951</v>
      </c>
      <c r="F41" s="40"/>
      <c r="G41" s="41" t="s">
        <v>6038</v>
      </c>
      <c r="H41" s="35" t="s">
        <v>1579</v>
      </c>
      <c r="I41" s="35" t="s">
        <v>1011</v>
      </c>
      <c r="J41" s="1"/>
      <c r="K41" s="1"/>
      <c r="L41" s="1"/>
      <c r="M41" s="1"/>
    </row>
    <row r="42" spans="1:13" ht="33.75">
      <c r="A42" s="41">
        <v>31</v>
      </c>
      <c r="B42" s="35" t="s">
        <v>777</v>
      </c>
      <c r="C42" s="39">
        <v>1339</v>
      </c>
      <c r="D42" s="39">
        <v>589.6</v>
      </c>
      <c r="E42" s="40">
        <v>42713</v>
      </c>
      <c r="F42" s="40"/>
      <c r="G42" s="37"/>
      <c r="H42" s="35" t="s">
        <v>1579</v>
      </c>
      <c r="I42" s="35" t="s">
        <v>1011</v>
      </c>
      <c r="J42" s="1"/>
      <c r="K42" s="1"/>
      <c r="L42" s="1"/>
      <c r="M42" s="1"/>
    </row>
    <row r="43" spans="1:13" ht="33.75">
      <c r="A43" s="41">
        <v>32</v>
      </c>
      <c r="B43" s="35" t="s">
        <v>778</v>
      </c>
      <c r="C43" s="39">
        <v>415.2</v>
      </c>
      <c r="D43" s="39">
        <v>246.9</v>
      </c>
      <c r="E43" s="40">
        <v>42341</v>
      </c>
      <c r="F43" s="40"/>
      <c r="G43" s="37"/>
      <c r="H43" s="35" t="s">
        <v>1579</v>
      </c>
      <c r="I43" s="35" t="s">
        <v>1011</v>
      </c>
      <c r="J43" s="1"/>
      <c r="K43" s="1"/>
      <c r="L43" s="1"/>
      <c r="M43" s="1"/>
    </row>
    <row r="44" spans="1:13" ht="33.75">
      <c r="A44" s="41">
        <v>33</v>
      </c>
      <c r="B44" s="35" t="s">
        <v>779</v>
      </c>
      <c r="C44" s="39">
        <v>398.3</v>
      </c>
      <c r="D44" s="39">
        <v>227.5</v>
      </c>
      <c r="E44" s="40">
        <v>42341</v>
      </c>
      <c r="F44" s="40"/>
      <c r="G44" s="37"/>
      <c r="H44" s="35" t="s">
        <v>1579</v>
      </c>
      <c r="I44" s="35" t="s">
        <v>1011</v>
      </c>
      <c r="J44" s="1"/>
      <c r="K44" s="1"/>
      <c r="L44" s="1"/>
      <c r="M44" s="1"/>
    </row>
    <row r="45" spans="1:13" ht="33.75">
      <c r="A45" s="41">
        <v>34</v>
      </c>
      <c r="B45" s="35" t="s">
        <v>780</v>
      </c>
      <c r="C45" s="39">
        <v>630</v>
      </c>
      <c r="D45" s="39">
        <v>273.5</v>
      </c>
      <c r="E45" s="40">
        <v>43035</v>
      </c>
      <c r="F45" s="40"/>
      <c r="G45" s="37"/>
      <c r="H45" s="35" t="s">
        <v>1579</v>
      </c>
      <c r="I45" s="35" t="s">
        <v>1011</v>
      </c>
      <c r="J45" s="1"/>
      <c r="K45" s="1"/>
      <c r="L45" s="1"/>
      <c r="M45" s="1"/>
    </row>
    <row r="46" spans="1:13" ht="33.75">
      <c r="A46" s="41">
        <v>35</v>
      </c>
      <c r="B46" s="35" t="s">
        <v>781</v>
      </c>
      <c r="C46" s="39">
        <v>0.12</v>
      </c>
      <c r="D46" s="39">
        <v>0</v>
      </c>
      <c r="E46" s="40">
        <v>40696</v>
      </c>
      <c r="F46" s="40"/>
      <c r="G46" s="37"/>
      <c r="H46" s="35" t="s">
        <v>1579</v>
      </c>
      <c r="I46" s="35" t="s">
        <v>1011</v>
      </c>
      <c r="J46" s="1"/>
      <c r="K46" s="1"/>
      <c r="L46" s="1"/>
      <c r="M46" s="1"/>
    </row>
    <row r="47" spans="1:13" ht="33.75">
      <c r="A47" s="41">
        <v>36</v>
      </c>
      <c r="B47" s="35" t="s">
        <v>782</v>
      </c>
      <c r="C47" s="39">
        <v>0</v>
      </c>
      <c r="D47" s="39">
        <v>0</v>
      </c>
      <c r="E47" s="40">
        <v>42776</v>
      </c>
      <c r="F47" s="40"/>
      <c r="G47" s="37"/>
      <c r="H47" s="35" t="s">
        <v>1579</v>
      </c>
      <c r="I47" s="35" t="s">
        <v>1011</v>
      </c>
      <c r="J47" s="1"/>
      <c r="K47" s="1"/>
      <c r="L47" s="1"/>
      <c r="M47" s="1"/>
    </row>
    <row r="48" spans="1:13" ht="45">
      <c r="A48" s="41">
        <v>37</v>
      </c>
      <c r="B48" s="35" t="s">
        <v>783</v>
      </c>
      <c r="C48" s="39">
        <v>815.5</v>
      </c>
      <c r="D48" s="39">
        <v>206.3</v>
      </c>
      <c r="E48" s="40">
        <v>43679</v>
      </c>
      <c r="F48" s="40"/>
      <c r="G48" s="37" t="s">
        <v>784</v>
      </c>
      <c r="H48" s="35" t="s">
        <v>1579</v>
      </c>
      <c r="I48" s="35" t="s">
        <v>1011</v>
      </c>
      <c r="J48" s="1"/>
      <c r="K48" s="1"/>
      <c r="L48" s="1"/>
      <c r="M48" s="1"/>
    </row>
    <row r="49" spans="1:13" ht="90">
      <c r="A49" s="41">
        <v>38</v>
      </c>
      <c r="B49" s="35" t="s">
        <v>6055</v>
      </c>
      <c r="C49" s="46">
        <v>40.426</v>
      </c>
      <c r="D49" s="39"/>
      <c r="E49" s="37">
        <v>43546</v>
      </c>
      <c r="F49" s="40"/>
      <c r="G49" s="37" t="s">
        <v>6056</v>
      </c>
      <c r="H49" s="35" t="s">
        <v>1579</v>
      </c>
      <c r="I49" s="35" t="s">
        <v>1011</v>
      </c>
      <c r="J49" s="1"/>
      <c r="K49" s="1"/>
      <c r="L49" s="1"/>
      <c r="M49" s="1"/>
    </row>
    <row r="50" spans="1:13" ht="90">
      <c r="A50" s="41">
        <v>39</v>
      </c>
      <c r="B50" s="35" t="s">
        <v>3428</v>
      </c>
      <c r="C50" s="46">
        <v>42.668</v>
      </c>
      <c r="D50" s="39"/>
      <c r="E50" s="37">
        <v>43546</v>
      </c>
      <c r="F50" s="40"/>
      <c r="G50" s="37" t="s">
        <v>6056</v>
      </c>
      <c r="H50" s="35" t="s">
        <v>1579</v>
      </c>
      <c r="I50" s="35" t="s">
        <v>1011</v>
      </c>
      <c r="J50" s="1"/>
      <c r="K50" s="1"/>
      <c r="L50" s="1"/>
      <c r="M50" s="1"/>
    </row>
    <row r="51" spans="1:13" ht="146.25">
      <c r="A51" s="41">
        <v>40</v>
      </c>
      <c r="B51" s="35" t="s">
        <v>833</v>
      </c>
      <c r="C51" s="46">
        <v>88.506</v>
      </c>
      <c r="D51" s="39"/>
      <c r="E51" s="37" t="s">
        <v>834</v>
      </c>
      <c r="F51" s="40"/>
      <c r="G51" s="37" t="s">
        <v>835</v>
      </c>
      <c r="H51" s="35" t="s">
        <v>1579</v>
      </c>
      <c r="I51" s="35" t="s">
        <v>1011</v>
      </c>
      <c r="J51" s="1"/>
      <c r="K51" s="1"/>
      <c r="L51" s="1"/>
      <c r="M51" s="1"/>
    </row>
    <row r="52" spans="1:13" ht="146.25">
      <c r="A52" s="41">
        <v>41</v>
      </c>
      <c r="B52" s="35" t="s">
        <v>836</v>
      </c>
      <c r="C52" s="46">
        <v>40.576</v>
      </c>
      <c r="D52" s="39"/>
      <c r="E52" s="37">
        <v>43711</v>
      </c>
      <c r="F52" s="40"/>
      <c r="G52" s="37" t="s">
        <v>835</v>
      </c>
      <c r="H52" s="35" t="s">
        <v>1579</v>
      </c>
      <c r="I52" s="35" t="s">
        <v>1011</v>
      </c>
      <c r="J52" s="1"/>
      <c r="K52" s="1"/>
      <c r="L52" s="1"/>
      <c r="M52" s="1"/>
    </row>
    <row r="53" spans="1:13" ht="146.25">
      <c r="A53" s="41">
        <v>42</v>
      </c>
      <c r="B53" s="35" t="s">
        <v>837</v>
      </c>
      <c r="C53" s="46">
        <v>84.906</v>
      </c>
      <c r="D53" s="39"/>
      <c r="E53" s="37">
        <v>43711</v>
      </c>
      <c r="F53" s="40"/>
      <c r="G53" s="37" t="s">
        <v>835</v>
      </c>
      <c r="H53" s="35" t="s">
        <v>1579</v>
      </c>
      <c r="I53" s="35" t="s">
        <v>1011</v>
      </c>
      <c r="J53" s="1"/>
      <c r="K53" s="1"/>
      <c r="L53" s="1"/>
      <c r="M53" s="1"/>
    </row>
    <row r="54" spans="1:13" ht="146.25">
      <c r="A54" s="41">
        <v>43</v>
      </c>
      <c r="B54" s="35" t="s">
        <v>838</v>
      </c>
      <c r="C54" s="46">
        <v>125.559</v>
      </c>
      <c r="D54" s="39"/>
      <c r="E54" s="37">
        <v>43711</v>
      </c>
      <c r="F54" s="40"/>
      <c r="G54" s="37" t="s">
        <v>835</v>
      </c>
      <c r="H54" s="35" t="s">
        <v>1579</v>
      </c>
      <c r="I54" s="35" t="s">
        <v>1011</v>
      </c>
      <c r="J54" s="1"/>
      <c r="K54" s="1"/>
      <c r="L54" s="1"/>
      <c r="M54" s="1"/>
    </row>
    <row r="55" spans="1:13" ht="146.25">
      <c r="A55" s="41">
        <v>44</v>
      </c>
      <c r="B55" s="35" t="s">
        <v>839</v>
      </c>
      <c r="C55" s="46">
        <v>93.186</v>
      </c>
      <c r="D55" s="39"/>
      <c r="E55" s="37">
        <v>43711</v>
      </c>
      <c r="F55" s="40"/>
      <c r="G55" s="37" t="s">
        <v>835</v>
      </c>
      <c r="H55" s="35" t="s">
        <v>1579</v>
      </c>
      <c r="I55" s="35" t="s">
        <v>1011</v>
      </c>
      <c r="J55" s="1"/>
      <c r="K55" s="1"/>
      <c r="L55" s="1"/>
      <c r="M55" s="1"/>
    </row>
    <row r="56" spans="1:13" ht="146.25">
      <c r="A56" s="41">
        <v>45</v>
      </c>
      <c r="B56" s="35" t="s">
        <v>840</v>
      </c>
      <c r="C56" s="39">
        <v>113.706</v>
      </c>
      <c r="D56" s="39"/>
      <c r="E56" s="37">
        <v>43711</v>
      </c>
      <c r="F56" s="40"/>
      <c r="G56" s="37" t="s">
        <v>835</v>
      </c>
      <c r="H56" s="35" t="s">
        <v>1579</v>
      </c>
      <c r="I56" s="35" t="s">
        <v>1011</v>
      </c>
      <c r="J56" s="1"/>
      <c r="K56" s="1"/>
      <c r="L56" s="1"/>
      <c r="M56" s="1"/>
    </row>
    <row r="57" spans="1:13" ht="12.75">
      <c r="A57" s="41"/>
      <c r="B57" s="35"/>
      <c r="C57" s="39"/>
      <c r="D57" s="39"/>
      <c r="E57" s="37"/>
      <c r="F57" s="40"/>
      <c r="G57" s="37"/>
      <c r="H57" s="35"/>
      <c r="I57" s="35"/>
      <c r="J57" s="1"/>
      <c r="K57" s="1"/>
      <c r="L57" s="1"/>
      <c r="M57" s="1"/>
    </row>
    <row r="58" spans="1:13" ht="12.75">
      <c r="A58" s="41"/>
      <c r="B58" s="35"/>
      <c r="C58" s="39"/>
      <c r="D58" s="39"/>
      <c r="E58" s="37"/>
      <c r="F58" s="40"/>
      <c r="G58" s="37"/>
      <c r="H58" s="35"/>
      <c r="I58" s="35"/>
      <c r="J58" s="1"/>
      <c r="K58" s="1"/>
      <c r="L58" s="1"/>
      <c r="M58" s="1"/>
    </row>
    <row r="59" spans="1:13" ht="12.75">
      <c r="A59" s="41"/>
      <c r="B59" s="35"/>
      <c r="C59" s="39"/>
      <c r="D59" s="39"/>
      <c r="E59" s="37"/>
      <c r="F59" s="40"/>
      <c r="G59" s="37"/>
      <c r="H59" s="35"/>
      <c r="I59" s="35"/>
      <c r="J59" s="1"/>
      <c r="K59" s="1"/>
      <c r="L59" s="1"/>
      <c r="M59" s="1"/>
    </row>
    <row r="60" spans="1:13" ht="12.75">
      <c r="A60" s="41"/>
      <c r="B60" s="35"/>
      <c r="C60" s="39"/>
      <c r="D60" s="39"/>
      <c r="E60" s="37"/>
      <c r="F60" s="40"/>
      <c r="G60" s="37"/>
      <c r="H60" s="35"/>
      <c r="I60" s="35"/>
      <c r="J60" s="1"/>
      <c r="K60" s="1"/>
      <c r="L60" s="1"/>
      <c r="M60" s="1"/>
    </row>
    <row r="61" spans="1:13" ht="12.75">
      <c r="A61" s="38"/>
      <c r="B61" s="35" t="s">
        <v>1584</v>
      </c>
      <c r="C61" s="39">
        <f>SUM(C12:C60)</f>
        <v>22348.853000000003</v>
      </c>
      <c r="D61" s="39">
        <f>SUM(D12:D60)</f>
        <v>20766.299999999996</v>
      </c>
      <c r="E61" s="38"/>
      <c r="F61" s="38"/>
      <c r="G61" s="38"/>
      <c r="H61" s="38"/>
      <c r="I61" s="38"/>
      <c r="J61" s="1"/>
      <c r="K61" s="1"/>
      <c r="L61" s="1"/>
      <c r="M61" s="1"/>
    </row>
    <row r="62" spans="1:13" ht="12.75">
      <c r="A62" s="47"/>
      <c r="B62" s="48"/>
      <c r="C62" s="49"/>
      <c r="D62" s="49"/>
      <c r="E62" s="50"/>
      <c r="F62" s="50"/>
      <c r="G62" s="50"/>
      <c r="H62" s="50"/>
      <c r="I62" s="51"/>
      <c r="J62" s="1"/>
      <c r="K62" s="1"/>
      <c r="L62" s="1"/>
      <c r="M62" s="1"/>
    </row>
    <row r="63" spans="1:13" ht="12.75" customHeight="1">
      <c r="A63" s="315" t="s">
        <v>3549</v>
      </c>
      <c r="B63" s="316"/>
      <c r="C63" s="316"/>
      <c r="D63" s="316"/>
      <c r="E63" s="316"/>
      <c r="F63" s="316"/>
      <c r="G63" s="316"/>
      <c r="H63" s="316"/>
      <c r="I63" s="317"/>
      <c r="J63" s="1"/>
      <c r="K63" s="1"/>
      <c r="L63" s="1"/>
      <c r="M63" s="1"/>
    </row>
    <row r="64" spans="1:13" ht="61.5" customHeight="1">
      <c r="A64" s="288">
        <v>1</v>
      </c>
      <c r="B64" s="288" t="s">
        <v>3435</v>
      </c>
      <c r="C64" s="288">
        <v>64.507</v>
      </c>
      <c r="D64" s="288">
        <v>64.507</v>
      </c>
      <c r="E64" s="288" t="s">
        <v>3436</v>
      </c>
      <c r="F64" s="289">
        <v>43874</v>
      </c>
      <c r="G64" s="289" t="s">
        <v>5102</v>
      </c>
      <c r="H64" s="288" t="s">
        <v>3440</v>
      </c>
      <c r="I64" s="288" t="s">
        <v>1592</v>
      </c>
      <c r="J64" s="1"/>
      <c r="K64" s="1"/>
      <c r="L64" s="1"/>
      <c r="M64" s="1"/>
    </row>
    <row r="65" spans="1:13" ht="35.25" customHeight="1">
      <c r="A65" s="52">
        <v>2</v>
      </c>
      <c r="B65" s="52" t="s">
        <v>5703</v>
      </c>
      <c r="C65" s="52">
        <v>48.5</v>
      </c>
      <c r="D65" s="52">
        <v>48.5</v>
      </c>
      <c r="E65" s="52" t="s">
        <v>3437</v>
      </c>
      <c r="F65" s="52"/>
      <c r="G65" s="53">
        <v>43774</v>
      </c>
      <c r="H65" s="52" t="s">
        <v>3440</v>
      </c>
      <c r="I65" s="52" t="s">
        <v>1592</v>
      </c>
      <c r="J65" s="1"/>
      <c r="K65" s="1"/>
      <c r="L65" s="1"/>
      <c r="M65" s="1"/>
    </row>
    <row r="66" spans="1:13" ht="74.25" customHeight="1">
      <c r="A66" s="52">
        <v>3</v>
      </c>
      <c r="B66" s="52" t="s">
        <v>1821</v>
      </c>
      <c r="C66" s="52">
        <v>148.38</v>
      </c>
      <c r="D66" s="52">
        <v>148.38</v>
      </c>
      <c r="E66" s="53">
        <v>43656</v>
      </c>
      <c r="F66" s="52"/>
      <c r="G66" s="52" t="s">
        <v>1822</v>
      </c>
      <c r="H66" s="52" t="s">
        <v>3440</v>
      </c>
      <c r="I66" s="52" t="s">
        <v>1592</v>
      </c>
      <c r="J66" s="1"/>
      <c r="K66" s="1"/>
      <c r="L66" s="1"/>
      <c r="M66" s="1"/>
    </row>
    <row r="67" spans="1:13" ht="74.25" customHeight="1">
      <c r="A67" s="52"/>
      <c r="B67" s="52"/>
      <c r="C67" s="52">
        <f>SUM(C64:C66)</f>
        <v>261.387</v>
      </c>
      <c r="D67" s="52">
        <f>SUM(D64:D66)</f>
        <v>261.387</v>
      </c>
      <c r="E67" s="53"/>
      <c r="F67" s="52"/>
      <c r="G67" s="52"/>
      <c r="H67" s="52"/>
      <c r="I67" s="52"/>
      <c r="J67" s="1"/>
      <c r="K67" s="1"/>
      <c r="L67" s="1"/>
      <c r="M67" s="1"/>
    </row>
    <row r="68" spans="1:13" ht="138.75" customHeight="1">
      <c r="A68" s="54">
        <v>4</v>
      </c>
      <c r="B68" s="54" t="s">
        <v>2239</v>
      </c>
      <c r="C68" s="54">
        <v>323</v>
      </c>
      <c r="D68" s="54">
        <v>323</v>
      </c>
      <c r="E68" s="54" t="s">
        <v>661</v>
      </c>
      <c r="F68" s="54"/>
      <c r="G68" s="54" t="s">
        <v>3351</v>
      </c>
      <c r="H68" s="54" t="s">
        <v>2240</v>
      </c>
      <c r="I68" s="54" t="s">
        <v>1592</v>
      </c>
      <c r="J68" s="1"/>
      <c r="K68" s="1"/>
      <c r="L68" s="1"/>
      <c r="M68" s="1"/>
    </row>
    <row r="69" spans="1:13" ht="138.75" customHeight="1">
      <c r="A69" s="54">
        <v>5</v>
      </c>
      <c r="B69" s="54" t="s">
        <v>2241</v>
      </c>
      <c r="C69" s="54">
        <v>540.5</v>
      </c>
      <c r="D69" s="54">
        <v>396.4</v>
      </c>
      <c r="E69" s="54" t="s">
        <v>2242</v>
      </c>
      <c r="F69" s="54"/>
      <c r="G69" s="54" t="s">
        <v>2243</v>
      </c>
      <c r="H69" s="54" t="s">
        <v>2240</v>
      </c>
      <c r="I69" s="54" t="s">
        <v>1592</v>
      </c>
      <c r="J69" s="1"/>
      <c r="K69" s="1"/>
      <c r="L69" s="1"/>
      <c r="M69" s="1"/>
    </row>
    <row r="70" spans="1:13" ht="138.75" customHeight="1">
      <c r="A70" s="54">
        <v>6</v>
      </c>
      <c r="B70" s="54" t="s">
        <v>2244</v>
      </c>
      <c r="C70" s="54">
        <v>242.9</v>
      </c>
      <c r="D70" s="54">
        <v>242.9</v>
      </c>
      <c r="E70" s="54" t="s">
        <v>38</v>
      </c>
      <c r="F70" s="54"/>
      <c r="G70" s="54" t="s">
        <v>39</v>
      </c>
      <c r="H70" s="54" t="s">
        <v>2240</v>
      </c>
      <c r="I70" s="54" t="s">
        <v>1592</v>
      </c>
      <c r="J70" s="1"/>
      <c r="K70" s="1"/>
      <c r="L70" s="1"/>
      <c r="M70" s="1"/>
    </row>
    <row r="71" spans="1:13" ht="138.75" customHeight="1">
      <c r="A71" s="54">
        <v>7</v>
      </c>
      <c r="B71" s="54" t="s">
        <v>40</v>
      </c>
      <c r="C71" s="54">
        <v>999.9</v>
      </c>
      <c r="D71" s="54">
        <v>999.9</v>
      </c>
      <c r="E71" s="54" t="s">
        <v>661</v>
      </c>
      <c r="F71" s="54"/>
      <c r="G71" s="54" t="s">
        <v>3351</v>
      </c>
      <c r="H71" s="54" t="s">
        <v>2240</v>
      </c>
      <c r="I71" s="54" t="s">
        <v>1592</v>
      </c>
      <c r="J71" s="1"/>
      <c r="K71" s="1"/>
      <c r="L71" s="1"/>
      <c r="M71" s="1"/>
    </row>
    <row r="72" spans="1:13" ht="138.75" customHeight="1">
      <c r="A72" s="54">
        <v>8</v>
      </c>
      <c r="B72" s="54" t="s">
        <v>41</v>
      </c>
      <c r="C72" s="54">
        <v>174.9</v>
      </c>
      <c r="D72" s="54">
        <v>174.9</v>
      </c>
      <c r="E72" s="54" t="s">
        <v>661</v>
      </c>
      <c r="F72" s="54"/>
      <c r="G72" s="54" t="s">
        <v>3351</v>
      </c>
      <c r="H72" s="54" t="s">
        <v>2240</v>
      </c>
      <c r="I72" s="54" t="s">
        <v>1592</v>
      </c>
      <c r="J72" s="1"/>
      <c r="K72" s="1"/>
      <c r="L72" s="1"/>
      <c r="M72" s="1"/>
    </row>
    <row r="73" spans="1:13" ht="138.75" customHeight="1">
      <c r="A73" s="54">
        <v>9</v>
      </c>
      <c r="B73" s="54" t="s">
        <v>42</v>
      </c>
      <c r="C73" s="54">
        <v>278.5</v>
      </c>
      <c r="D73" s="54">
        <v>278.5</v>
      </c>
      <c r="E73" s="54" t="s">
        <v>43</v>
      </c>
      <c r="F73" s="54"/>
      <c r="G73" s="54" t="s">
        <v>2243</v>
      </c>
      <c r="H73" s="54" t="s">
        <v>2240</v>
      </c>
      <c r="I73" s="54" t="s">
        <v>1592</v>
      </c>
      <c r="J73" s="1"/>
      <c r="K73" s="1"/>
      <c r="L73" s="1"/>
      <c r="M73" s="1"/>
    </row>
    <row r="74" spans="1:13" ht="138.75" customHeight="1">
      <c r="A74" s="54">
        <v>10</v>
      </c>
      <c r="B74" s="54" t="s">
        <v>44</v>
      </c>
      <c r="C74" s="54">
        <v>581.3</v>
      </c>
      <c r="D74" s="54">
        <v>159.8</v>
      </c>
      <c r="E74" s="54" t="s">
        <v>45</v>
      </c>
      <c r="F74" s="54"/>
      <c r="G74" s="54" t="s">
        <v>46</v>
      </c>
      <c r="H74" s="54" t="s">
        <v>2240</v>
      </c>
      <c r="I74" s="54" t="s">
        <v>1592</v>
      </c>
      <c r="J74" s="1"/>
      <c r="K74" s="1"/>
      <c r="L74" s="1"/>
      <c r="M74" s="1"/>
    </row>
    <row r="75" spans="1:13" ht="138.75" customHeight="1">
      <c r="A75" s="54">
        <v>11</v>
      </c>
      <c r="B75" s="54" t="s">
        <v>47</v>
      </c>
      <c r="C75" s="54">
        <v>220</v>
      </c>
      <c r="D75" s="54">
        <v>220</v>
      </c>
      <c r="E75" s="54" t="s">
        <v>48</v>
      </c>
      <c r="F75" s="55">
        <v>43504</v>
      </c>
      <c r="G75" s="54" t="s">
        <v>49</v>
      </c>
      <c r="H75" s="54" t="s">
        <v>2240</v>
      </c>
      <c r="I75" s="54" t="s">
        <v>1592</v>
      </c>
      <c r="J75" s="1"/>
      <c r="K75" s="1"/>
      <c r="L75" s="1"/>
      <c r="M75" s="1"/>
    </row>
    <row r="76" spans="1:13" ht="138.75" customHeight="1">
      <c r="A76" s="54">
        <v>12</v>
      </c>
      <c r="B76" s="54" t="s">
        <v>50</v>
      </c>
      <c r="C76" s="54">
        <v>427.5</v>
      </c>
      <c r="D76" s="54">
        <v>35.6</v>
      </c>
      <c r="E76" s="55">
        <v>43523</v>
      </c>
      <c r="F76" s="54"/>
      <c r="G76" s="54" t="s">
        <v>51</v>
      </c>
      <c r="H76" s="54" t="s">
        <v>2240</v>
      </c>
      <c r="I76" s="54" t="s">
        <v>1592</v>
      </c>
      <c r="J76" s="1"/>
      <c r="K76" s="1"/>
      <c r="L76" s="1"/>
      <c r="M76" s="1"/>
    </row>
    <row r="77" spans="1:13" ht="138.75" customHeight="1">
      <c r="A77" s="54">
        <v>13</v>
      </c>
      <c r="B77" s="54" t="s">
        <v>44</v>
      </c>
      <c r="C77" s="54">
        <v>454.3</v>
      </c>
      <c r="D77" s="54">
        <v>454.3</v>
      </c>
      <c r="E77" s="54" t="s">
        <v>52</v>
      </c>
      <c r="F77" s="54"/>
      <c r="G77" s="54" t="s">
        <v>53</v>
      </c>
      <c r="H77" s="54" t="s">
        <v>2240</v>
      </c>
      <c r="I77" s="54" t="s">
        <v>1592</v>
      </c>
      <c r="J77" s="1"/>
      <c r="K77" s="1"/>
      <c r="L77" s="1"/>
      <c r="M77" s="1"/>
    </row>
    <row r="78" spans="1:13" ht="39.75" customHeight="1">
      <c r="A78" s="54">
        <v>14</v>
      </c>
      <c r="B78" s="54" t="s">
        <v>54</v>
      </c>
      <c r="C78" s="54">
        <v>42</v>
      </c>
      <c r="D78" s="54">
        <v>42</v>
      </c>
      <c r="E78" s="55">
        <v>42038</v>
      </c>
      <c r="F78" s="55">
        <v>43794</v>
      </c>
      <c r="G78" s="54" t="s">
        <v>55</v>
      </c>
      <c r="H78" s="54" t="s">
        <v>2240</v>
      </c>
      <c r="I78" s="54" t="s">
        <v>1592</v>
      </c>
      <c r="J78" s="1"/>
      <c r="K78" s="1"/>
      <c r="L78" s="1"/>
      <c r="M78" s="1"/>
    </row>
    <row r="79" spans="1:13" ht="45.75" customHeight="1">
      <c r="A79" s="54">
        <v>15</v>
      </c>
      <c r="B79" s="54" t="s">
        <v>54</v>
      </c>
      <c r="C79" s="54">
        <v>42</v>
      </c>
      <c r="D79" s="54">
        <v>42</v>
      </c>
      <c r="E79" s="55">
        <v>42038</v>
      </c>
      <c r="F79" s="55">
        <v>43794</v>
      </c>
      <c r="G79" s="54" t="s">
        <v>55</v>
      </c>
      <c r="H79" s="54" t="s">
        <v>2240</v>
      </c>
      <c r="I79" s="54" t="s">
        <v>1592</v>
      </c>
      <c r="J79" s="1"/>
      <c r="K79" s="1"/>
      <c r="L79" s="1"/>
      <c r="M79" s="1"/>
    </row>
    <row r="80" spans="1:13" ht="45.75" customHeight="1">
      <c r="A80" s="54"/>
      <c r="B80" s="54"/>
      <c r="C80" s="54">
        <f>SUM(C68:C79)</f>
        <v>4326.8</v>
      </c>
      <c r="D80" s="54">
        <f>SUM(D68:D79)</f>
        <v>3369.3</v>
      </c>
      <c r="E80" s="55"/>
      <c r="F80" s="55"/>
      <c r="G80" s="54"/>
      <c r="H80" s="54"/>
      <c r="I80" s="54"/>
      <c r="J80" s="1"/>
      <c r="K80" s="1"/>
      <c r="L80" s="1"/>
      <c r="M80" s="1"/>
    </row>
    <row r="81" spans="1:13" ht="22.5">
      <c r="A81" s="56">
        <v>16</v>
      </c>
      <c r="B81" s="56" t="s">
        <v>637</v>
      </c>
      <c r="C81" s="56">
        <v>1214.8</v>
      </c>
      <c r="D81" s="56">
        <v>1214.8</v>
      </c>
      <c r="E81" s="57">
        <v>43524</v>
      </c>
      <c r="F81" s="57"/>
      <c r="G81" s="56" t="s">
        <v>5181</v>
      </c>
      <c r="H81" s="56" t="s">
        <v>638</v>
      </c>
      <c r="I81" s="56" t="s">
        <v>5182</v>
      </c>
      <c r="J81" s="1"/>
      <c r="K81" s="1"/>
      <c r="L81" s="1"/>
      <c r="M81" s="1"/>
    </row>
    <row r="82" spans="1:13" ht="101.25">
      <c r="A82" s="54">
        <v>17</v>
      </c>
      <c r="B82" s="54" t="s">
        <v>3534</v>
      </c>
      <c r="C82" s="54">
        <v>1214.8</v>
      </c>
      <c r="D82" s="54">
        <v>1214.8</v>
      </c>
      <c r="E82" s="54" t="s">
        <v>5183</v>
      </c>
      <c r="F82" s="54"/>
      <c r="G82" s="54" t="s">
        <v>5184</v>
      </c>
      <c r="H82" s="54" t="s">
        <v>3535</v>
      </c>
      <c r="I82" s="56" t="s">
        <v>5182</v>
      </c>
      <c r="J82" s="1"/>
      <c r="K82" s="1"/>
      <c r="L82" s="1"/>
      <c r="M82" s="1"/>
    </row>
    <row r="83" spans="1:13" ht="101.25">
      <c r="A83" s="54">
        <v>18</v>
      </c>
      <c r="B83" s="54" t="s">
        <v>3534</v>
      </c>
      <c r="C83" s="54">
        <v>1214.8</v>
      </c>
      <c r="D83" s="54">
        <v>1214.8</v>
      </c>
      <c r="E83" s="54" t="s">
        <v>5183</v>
      </c>
      <c r="F83" s="54"/>
      <c r="G83" s="54" t="s">
        <v>5184</v>
      </c>
      <c r="H83" s="54" t="s">
        <v>3535</v>
      </c>
      <c r="I83" s="56" t="s">
        <v>5182</v>
      </c>
      <c r="J83" s="1"/>
      <c r="K83" s="1"/>
      <c r="L83" s="1"/>
      <c r="M83" s="1"/>
    </row>
    <row r="84" spans="1:13" ht="101.25">
      <c r="A84" s="54">
        <v>19</v>
      </c>
      <c r="B84" s="54" t="s">
        <v>3536</v>
      </c>
      <c r="C84" s="54">
        <v>1365</v>
      </c>
      <c r="D84" s="54">
        <v>1218.8</v>
      </c>
      <c r="E84" s="54" t="s">
        <v>5185</v>
      </c>
      <c r="F84" s="54"/>
      <c r="G84" s="54" t="s">
        <v>5186</v>
      </c>
      <c r="H84" s="54" t="s">
        <v>3535</v>
      </c>
      <c r="I84" s="56" t="s">
        <v>5182</v>
      </c>
      <c r="J84" s="1"/>
      <c r="K84" s="1"/>
      <c r="L84" s="1"/>
      <c r="M84" s="1"/>
    </row>
    <row r="85" spans="1:13" ht="22.5">
      <c r="A85" s="54">
        <v>20</v>
      </c>
      <c r="B85" s="56" t="s">
        <v>3536</v>
      </c>
      <c r="C85" s="56">
        <v>820.5</v>
      </c>
      <c r="D85" s="56">
        <v>820.5</v>
      </c>
      <c r="E85" s="57">
        <v>43528</v>
      </c>
      <c r="F85" s="56"/>
      <c r="G85" s="56" t="s">
        <v>5187</v>
      </c>
      <c r="H85" s="56" t="s">
        <v>3535</v>
      </c>
      <c r="I85" s="56" t="s">
        <v>5182</v>
      </c>
      <c r="J85" s="1"/>
      <c r="K85" s="1"/>
      <c r="L85" s="1"/>
      <c r="M85" s="1"/>
    </row>
    <row r="86" spans="1:13" ht="101.25">
      <c r="A86" s="54">
        <v>21</v>
      </c>
      <c r="B86" s="54" t="s">
        <v>3537</v>
      </c>
      <c r="C86" s="54">
        <v>715</v>
      </c>
      <c r="D86" s="54">
        <v>715</v>
      </c>
      <c r="E86" s="54" t="s">
        <v>5188</v>
      </c>
      <c r="F86" s="54"/>
      <c r="G86" s="54" t="s">
        <v>5189</v>
      </c>
      <c r="H86" s="54" t="s">
        <v>3538</v>
      </c>
      <c r="I86" s="56" t="s">
        <v>5182</v>
      </c>
      <c r="J86" s="1"/>
      <c r="K86" s="1"/>
      <c r="L86" s="1"/>
      <c r="M86" s="1"/>
    </row>
    <row r="87" spans="1:13" ht="101.25">
      <c r="A87" s="54">
        <v>22</v>
      </c>
      <c r="B87" s="54" t="s">
        <v>3537</v>
      </c>
      <c r="C87" s="54">
        <v>1236</v>
      </c>
      <c r="D87" s="54">
        <v>1236</v>
      </c>
      <c r="E87" s="54" t="s">
        <v>5190</v>
      </c>
      <c r="F87" s="54"/>
      <c r="G87" s="54" t="s">
        <v>5191</v>
      </c>
      <c r="H87" s="54" t="s">
        <v>3538</v>
      </c>
      <c r="I87" s="56" t="s">
        <v>5182</v>
      </c>
      <c r="J87" s="1"/>
      <c r="K87" s="1"/>
      <c r="L87" s="1"/>
      <c r="M87" s="1"/>
    </row>
    <row r="88" spans="1:13" ht="101.25">
      <c r="A88" s="54">
        <v>23</v>
      </c>
      <c r="B88" s="54" t="s">
        <v>3537</v>
      </c>
      <c r="C88" s="54">
        <v>1214.8</v>
      </c>
      <c r="D88" s="54">
        <v>1214.8</v>
      </c>
      <c r="E88" s="54" t="s">
        <v>5192</v>
      </c>
      <c r="F88" s="54"/>
      <c r="G88" s="54" t="s">
        <v>5193</v>
      </c>
      <c r="H88" s="54" t="s">
        <v>3538</v>
      </c>
      <c r="I88" s="56" t="s">
        <v>5182</v>
      </c>
      <c r="J88" s="1"/>
      <c r="K88" s="1"/>
      <c r="L88" s="1"/>
      <c r="M88" s="1"/>
    </row>
    <row r="89" spans="1:13" ht="101.25">
      <c r="A89" s="54">
        <v>24</v>
      </c>
      <c r="B89" s="54" t="s">
        <v>3537</v>
      </c>
      <c r="C89" s="54">
        <v>1236</v>
      </c>
      <c r="D89" s="54">
        <v>1211</v>
      </c>
      <c r="E89" s="54" t="s">
        <v>5194</v>
      </c>
      <c r="F89" s="54"/>
      <c r="G89" s="54" t="s">
        <v>5195</v>
      </c>
      <c r="H89" s="54" t="s">
        <v>3538</v>
      </c>
      <c r="I89" s="56" t="s">
        <v>5182</v>
      </c>
      <c r="J89" s="1"/>
      <c r="K89" s="1"/>
      <c r="L89" s="1"/>
      <c r="M89" s="1"/>
    </row>
    <row r="90" spans="1:13" ht="101.25">
      <c r="A90" s="56">
        <v>25</v>
      </c>
      <c r="B90" s="56" t="s">
        <v>3537</v>
      </c>
      <c r="C90" s="56">
        <v>1862.3</v>
      </c>
      <c r="D90" s="56">
        <v>170.7</v>
      </c>
      <c r="E90" s="57">
        <v>43494</v>
      </c>
      <c r="F90" s="56"/>
      <c r="G90" s="56" t="s">
        <v>5196</v>
      </c>
      <c r="H90" s="56" t="s">
        <v>3538</v>
      </c>
      <c r="I90" s="56" t="s">
        <v>5182</v>
      </c>
      <c r="J90" s="1"/>
      <c r="K90" s="1"/>
      <c r="L90" s="1"/>
      <c r="M90" s="1"/>
    </row>
    <row r="91" spans="1:13" ht="101.25">
      <c r="A91" s="54">
        <v>26</v>
      </c>
      <c r="B91" s="54" t="s">
        <v>3539</v>
      </c>
      <c r="C91" s="54">
        <v>535.5</v>
      </c>
      <c r="D91" s="54">
        <v>535.5</v>
      </c>
      <c r="E91" s="54" t="s">
        <v>5197</v>
      </c>
      <c r="F91" s="54"/>
      <c r="G91" s="54" t="s">
        <v>5198</v>
      </c>
      <c r="H91" s="54" t="s">
        <v>3540</v>
      </c>
      <c r="I91" s="56" t="s">
        <v>5182</v>
      </c>
      <c r="J91" s="1"/>
      <c r="K91" s="1"/>
      <c r="L91" s="1"/>
      <c r="M91" s="1"/>
    </row>
    <row r="92" spans="1:13" ht="101.25">
      <c r="A92" s="56">
        <v>27</v>
      </c>
      <c r="B92" s="56" t="s">
        <v>3536</v>
      </c>
      <c r="C92" s="56">
        <v>1862.3</v>
      </c>
      <c r="D92" s="56">
        <v>170.7</v>
      </c>
      <c r="E92" s="57">
        <v>43494</v>
      </c>
      <c r="F92" s="56"/>
      <c r="G92" s="56" t="s">
        <v>5196</v>
      </c>
      <c r="H92" s="56" t="s">
        <v>3540</v>
      </c>
      <c r="I92" s="56" t="s">
        <v>5182</v>
      </c>
      <c r="J92" s="1"/>
      <c r="K92" s="1"/>
      <c r="L92" s="1"/>
      <c r="M92" s="1"/>
    </row>
    <row r="93" spans="1:13" ht="101.25">
      <c r="A93" s="54">
        <v>28</v>
      </c>
      <c r="B93" s="54" t="s">
        <v>3539</v>
      </c>
      <c r="C93" s="54">
        <v>735.9</v>
      </c>
      <c r="D93" s="54">
        <v>685.4</v>
      </c>
      <c r="E93" s="54" t="s">
        <v>5197</v>
      </c>
      <c r="F93" s="54"/>
      <c r="G93" s="54" t="s">
        <v>5198</v>
      </c>
      <c r="H93" s="54" t="s">
        <v>3541</v>
      </c>
      <c r="I93" s="56" t="s">
        <v>5182</v>
      </c>
      <c r="J93" s="1"/>
      <c r="K93" s="1"/>
      <c r="L93" s="1"/>
      <c r="M93" s="1"/>
    </row>
    <row r="94" spans="1:13" ht="101.25">
      <c r="A94" s="54">
        <v>29</v>
      </c>
      <c r="B94" s="54" t="s">
        <v>3537</v>
      </c>
      <c r="C94" s="54">
        <v>1214.8</v>
      </c>
      <c r="D94" s="54">
        <v>1214.8</v>
      </c>
      <c r="E94" s="54" t="s">
        <v>5183</v>
      </c>
      <c r="F94" s="54"/>
      <c r="G94" s="54" t="s">
        <v>5184</v>
      </c>
      <c r="H94" s="54" t="s">
        <v>3542</v>
      </c>
      <c r="I94" s="56" t="s">
        <v>5182</v>
      </c>
      <c r="J94" s="1"/>
      <c r="K94" s="1"/>
      <c r="L94" s="1"/>
      <c r="M94" s="1"/>
    </row>
    <row r="95" spans="1:13" ht="101.25">
      <c r="A95" s="54">
        <v>30</v>
      </c>
      <c r="B95" s="54" t="s">
        <v>3543</v>
      </c>
      <c r="C95" s="54">
        <v>630</v>
      </c>
      <c r="D95" s="54">
        <v>630</v>
      </c>
      <c r="E95" s="54" t="s">
        <v>5199</v>
      </c>
      <c r="F95" s="54"/>
      <c r="G95" s="54" t="s">
        <v>5200</v>
      </c>
      <c r="H95" s="54" t="s">
        <v>3544</v>
      </c>
      <c r="I95" s="56" t="s">
        <v>5182</v>
      </c>
      <c r="J95" s="1"/>
      <c r="K95" s="1"/>
      <c r="L95" s="1"/>
      <c r="M95" s="1"/>
    </row>
    <row r="96" spans="1:13" ht="101.25">
      <c r="A96" s="54">
        <v>31</v>
      </c>
      <c r="B96" s="54" t="s">
        <v>3545</v>
      </c>
      <c r="C96" s="54">
        <v>1236</v>
      </c>
      <c r="D96" s="54">
        <v>1236</v>
      </c>
      <c r="E96" s="54" t="s">
        <v>5201</v>
      </c>
      <c r="F96" s="54"/>
      <c r="G96" s="54" t="s">
        <v>5202</v>
      </c>
      <c r="H96" s="54" t="s">
        <v>3546</v>
      </c>
      <c r="I96" s="56" t="s">
        <v>5182</v>
      </c>
      <c r="J96" s="1"/>
      <c r="K96" s="1"/>
      <c r="L96" s="1"/>
      <c r="M96" s="1"/>
    </row>
    <row r="97" spans="1:13" ht="33.75">
      <c r="A97" s="56">
        <v>32</v>
      </c>
      <c r="B97" s="56" t="s">
        <v>637</v>
      </c>
      <c r="C97" s="56">
        <v>1214.8</v>
      </c>
      <c r="D97" s="56">
        <v>1214.8</v>
      </c>
      <c r="E97" s="57"/>
      <c r="F97" s="57">
        <v>43524</v>
      </c>
      <c r="G97" s="56" t="s">
        <v>5203</v>
      </c>
      <c r="H97" s="56" t="s">
        <v>2957</v>
      </c>
      <c r="I97" s="56" t="s">
        <v>5182</v>
      </c>
      <c r="J97" s="13"/>
      <c r="K97" s="1"/>
      <c r="L97" s="1"/>
      <c r="M97" s="1"/>
    </row>
    <row r="98" spans="1:13" ht="22.5">
      <c r="A98" s="54">
        <v>33</v>
      </c>
      <c r="B98" s="56" t="s">
        <v>3547</v>
      </c>
      <c r="C98" s="56">
        <v>820.5</v>
      </c>
      <c r="D98" s="56">
        <v>820.5</v>
      </c>
      <c r="E98" s="56"/>
      <c r="F98" s="57">
        <v>43528</v>
      </c>
      <c r="G98" s="56" t="s">
        <v>5187</v>
      </c>
      <c r="H98" s="56" t="s">
        <v>2957</v>
      </c>
      <c r="I98" s="56" t="s">
        <v>5182</v>
      </c>
      <c r="J98" s="1"/>
      <c r="K98" s="1"/>
      <c r="L98" s="1"/>
      <c r="M98" s="1"/>
    </row>
    <row r="99" spans="1:13" ht="101.25">
      <c r="A99" s="54">
        <v>34</v>
      </c>
      <c r="B99" s="56" t="s">
        <v>3536</v>
      </c>
      <c r="C99" s="56">
        <v>1862.3</v>
      </c>
      <c r="D99" s="56">
        <v>170.7</v>
      </c>
      <c r="E99" s="57">
        <v>43494</v>
      </c>
      <c r="F99" s="57"/>
      <c r="G99" s="56" t="s">
        <v>5196</v>
      </c>
      <c r="H99" s="56" t="s">
        <v>2957</v>
      </c>
      <c r="I99" s="56" t="s">
        <v>5182</v>
      </c>
      <c r="J99" s="1"/>
      <c r="K99" s="1"/>
      <c r="L99" s="1"/>
      <c r="M99" s="1"/>
    </row>
    <row r="100" spans="1:13" ht="33.75">
      <c r="A100" s="54">
        <v>35</v>
      </c>
      <c r="B100" s="54" t="s">
        <v>2147</v>
      </c>
      <c r="C100" s="54">
        <v>1516.2</v>
      </c>
      <c r="D100" s="54">
        <v>613.7</v>
      </c>
      <c r="E100" s="54" t="s">
        <v>5037</v>
      </c>
      <c r="F100" s="54"/>
      <c r="G100" s="54" t="s">
        <v>2148</v>
      </c>
      <c r="H100" s="54" t="s">
        <v>2972</v>
      </c>
      <c r="I100" s="56" t="s">
        <v>5182</v>
      </c>
      <c r="J100" s="1"/>
      <c r="K100" s="1"/>
      <c r="L100" s="1"/>
      <c r="M100" s="1"/>
    </row>
    <row r="101" spans="1:13" ht="90">
      <c r="A101" s="56">
        <v>36</v>
      </c>
      <c r="B101" s="56" t="s">
        <v>2971</v>
      </c>
      <c r="C101" s="56">
        <v>348.6</v>
      </c>
      <c r="D101" s="56">
        <v>348.6</v>
      </c>
      <c r="E101" s="56"/>
      <c r="F101" s="56" t="s">
        <v>4077</v>
      </c>
      <c r="G101" s="56" t="s">
        <v>4078</v>
      </c>
      <c r="H101" s="56" t="s">
        <v>2972</v>
      </c>
      <c r="I101" s="56" t="s">
        <v>5182</v>
      </c>
      <c r="J101" s="1"/>
      <c r="K101" s="1"/>
      <c r="L101" s="1"/>
      <c r="M101" s="1"/>
    </row>
    <row r="102" spans="1:13" ht="191.25">
      <c r="A102" s="56">
        <v>37</v>
      </c>
      <c r="B102" s="56" t="s">
        <v>4837</v>
      </c>
      <c r="C102" s="56">
        <v>540.5</v>
      </c>
      <c r="D102" s="56">
        <v>189.2</v>
      </c>
      <c r="E102" s="57" t="s">
        <v>4839</v>
      </c>
      <c r="F102" s="56" t="s">
        <v>2149</v>
      </c>
      <c r="G102" s="56" t="s">
        <v>2150</v>
      </c>
      <c r="H102" s="56" t="s">
        <v>4838</v>
      </c>
      <c r="I102" s="56" t="s">
        <v>5182</v>
      </c>
      <c r="J102" s="1"/>
      <c r="K102" s="1"/>
      <c r="L102" s="1"/>
      <c r="M102" s="1"/>
    </row>
    <row r="103" spans="1:13" ht="146.25">
      <c r="A103" s="295">
        <v>38</v>
      </c>
      <c r="B103" s="295" t="s">
        <v>5106</v>
      </c>
      <c r="C103" s="295">
        <v>1270</v>
      </c>
      <c r="D103" s="295"/>
      <c r="E103" s="296">
        <v>43861</v>
      </c>
      <c r="F103" s="295"/>
      <c r="G103" s="295" t="s">
        <v>5107</v>
      </c>
      <c r="H103" s="295" t="s">
        <v>5108</v>
      </c>
      <c r="I103" s="295" t="s">
        <v>1592</v>
      </c>
      <c r="J103" s="1"/>
      <c r="K103" s="1"/>
      <c r="L103" s="1"/>
      <c r="M103" s="1"/>
    </row>
    <row r="104" spans="1:13" ht="101.25">
      <c r="A104" s="295">
        <v>39</v>
      </c>
      <c r="B104" s="295" t="s">
        <v>5106</v>
      </c>
      <c r="C104" s="295">
        <v>1270</v>
      </c>
      <c r="D104" s="295"/>
      <c r="E104" s="296">
        <v>43861</v>
      </c>
      <c r="F104" s="295"/>
      <c r="G104" s="295" t="s">
        <v>5109</v>
      </c>
      <c r="H104" s="295" t="s">
        <v>5110</v>
      </c>
      <c r="I104" s="295" t="s">
        <v>1592</v>
      </c>
      <c r="J104" s="1"/>
      <c r="K104" s="1"/>
      <c r="L104" s="1"/>
      <c r="M104" s="1"/>
    </row>
    <row r="105" spans="1:13" ht="12.75">
      <c r="A105" s="295"/>
      <c r="B105" s="295"/>
      <c r="C105" s="295"/>
      <c r="D105" s="295"/>
      <c r="E105" s="296"/>
      <c r="F105" s="295"/>
      <c r="G105" s="295"/>
      <c r="H105" s="295"/>
      <c r="I105" s="295"/>
      <c r="J105" s="1"/>
      <c r="K105" s="1"/>
      <c r="L105" s="1"/>
      <c r="M105" s="1"/>
    </row>
    <row r="106" spans="1:13" ht="12.75">
      <c r="A106" s="56"/>
      <c r="B106" s="56"/>
      <c r="C106" s="56"/>
      <c r="D106" s="56"/>
      <c r="E106" s="57"/>
      <c r="F106" s="56"/>
      <c r="G106" s="56"/>
      <c r="H106" s="56"/>
      <c r="I106" s="56"/>
      <c r="J106" s="1"/>
      <c r="K106" s="1"/>
      <c r="L106" s="1"/>
      <c r="M106" s="1"/>
    </row>
    <row r="107" spans="1:13" ht="12.75">
      <c r="A107" s="56"/>
      <c r="B107" s="56"/>
      <c r="C107" s="56"/>
      <c r="D107" s="56"/>
      <c r="E107" s="57"/>
      <c r="F107" s="56"/>
      <c r="G107" s="56"/>
      <c r="H107" s="56"/>
      <c r="I107" s="56"/>
      <c r="J107" s="1"/>
      <c r="K107" s="1"/>
      <c r="L107" s="1"/>
      <c r="M107" s="1"/>
    </row>
    <row r="108" spans="1:13" ht="12.75">
      <c r="A108" s="56"/>
      <c r="B108" s="56"/>
      <c r="C108" s="56">
        <f>SUM(C81:C104)</f>
        <v>27151.399999999994</v>
      </c>
      <c r="D108" s="56">
        <f>SUM(D81:D102)</f>
        <v>18061.100000000002</v>
      </c>
      <c r="E108" s="57"/>
      <c r="F108" s="56"/>
      <c r="G108" s="56"/>
      <c r="H108" s="56"/>
      <c r="I108" s="56"/>
      <c r="J108" s="1"/>
      <c r="K108" s="1"/>
      <c r="L108" s="1"/>
      <c r="M108" s="1"/>
    </row>
    <row r="109" spans="1:13" ht="78.75">
      <c r="A109" s="56">
        <v>38</v>
      </c>
      <c r="B109" s="56" t="s">
        <v>3629</v>
      </c>
      <c r="C109" s="56">
        <v>20.2</v>
      </c>
      <c r="D109" s="56">
        <v>20.2</v>
      </c>
      <c r="E109" s="56" t="s">
        <v>2151</v>
      </c>
      <c r="F109" s="56"/>
      <c r="G109" s="56" t="s">
        <v>6304</v>
      </c>
      <c r="H109" s="56" t="s">
        <v>4838</v>
      </c>
      <c r="I109" s="56" t="s">
        <v>5182</v>
      </c>
      <c r="J109" s="1"/>
      <c r="K109" s="1"/>
      <c r="L109" s="1"/>
      <c r="M109" s="1"/>
    </row>
    <row r="110" spans="1:13" ht="78.75">
      <c r="A110" s="56">
        <v>39</v>
      </c>
      <c r="B110" s="56" t="s">
        <v>6305</v>
      </c>
      <c r="C110" s="56">
        <v>4.2</v>
      </c>
      <c r="D110" s="56">
        <v>4.2</v>
      </c>
      <c r="E110" s="56" t="s">
        <v>6306</v>
      </c>
      <c r="F110" s="56"/>
      <c r="G110" s="56" t="s">
        <v>6307</v>
      </c>
      <c r="H110" s="56" t="s">
        <v>4838</v>
      </c>
      <c r="I110" s="56" t="s">
        <v>5182</v>
      </c>
      <c r="J110" s="1"/>
      <c r="K110" s="1"/>
      <c r="L110" s="1"/>
      <c r="M110" s="1"/>
    </row>
    <row r="111" spans="1:13" ht="78.75">
      <c r="A111" s="56">
        <v>40</v>
      </c>
      <c r="B111" s="56" t="s">
        <v>6305</v>
      </c>
      <c r="C111" s="56">
        <v>4.2</v>
      </c>
      <c r="D111" s="56">
        <v>4.2</v>
      </c>
      <c r="E111" s="56" t="s">
        <v>6306</v>
      </c>
      <c r="F111" s="56"/>
      <c r="G111" s="56" t="s">
        <v>6307</v>
      </c>
      <c r="H111" s="56" t="s">
        <v>4838</v>
      </c>
      <c r="I111" s="56" t="s">
        <v>5182</v>
      </c>
      <c r="J111" s="1"/>
      <c r="K111" s="1"/>
      <c r="L111" s="1"/>
      <c r="M111" s="1"/>
    </row>
    <row r="112" spans="1:10" ht="78.75">
      <c r="A112" s="56">
        <v>41</v>
      </c>
      <c r="B112" s="56" t="s">
        <v>6305</v>
      </c>
      <c r="C112" s="56">
        <v>4.2</v>
      </c>
      <c r="D112" s="56">
        <v>4.2</v>
      </c>
      <c r="E112" s="56" t="s">
        <v>6306</v>
      </c>
      <c r="F112" s="56"/>
      <c r="G112" s="56" t="s">
        <v>6307</v>
      </c>
      <c r="H112" s="56" t="s">
        <v>4838</v>
      </c>
      <c r="I112" s="56" t="s">
        <v>5182</v>
      </c>
      <c r="J112" s="1"/>
    </row>
    <row r="113" spans="1:10" ht="78.75">
      <c r="A113" s="56">
        <v>42</v>
      </c>
      <c r="B113" s="56" t="s">
        <v>6305</v>
      </c>
      <c r="C113" s="56">
        <v>4.2</v>
      </c>
      <c r="D113" s="56">
        <v>4.2</v>
      </c>
      <c r="E113" s="56" t="s">
        <v>6306</v>
      </c>
      <c r="F113" s="56"/>
      <c r="G113" s="56" t="s">
        <v>6307</v>
      </c>
      <c r="H113" s="56" t="s">
        <v>4838</v>
      </c>
      <c r="I113" s="56" t="s">
        <v>5182</v>
      </c>
      <c r="J113" s="1"/>
    </row>
    <row r="114" spans="1:10" ht="78.75">
      <c r="A114" s="56">
        <v>43</v>
      </c>
      <c r="B114" s="56" t="s">
        <v>1251</v>
      </c>
      <c r="C114" s="56">
        <v>23.9</v>
      </c>
      <c r="D114" s="56">
        <v>23.9</v>
      </c>
      <c r="E114" s="56" t="s">
        <v>6308</v>
      </c>
      <c r="F114" s="56"/>
      <c r="G114" s="56" t="s">
        <v>5204</v>
      </c>
      <c r="H114" s="56" t="s">
        <v>4838</v>
      </c>
      <c r="I114" s="56" t="s">
        <v>5182</v>
      </c>
      <c r="J114" s="1"/>
    </row>
    <row r="115" spans="1:10" ht="78.75">
      <c r="A115" s="56">
        <v>44</v>
      </c>
      <c r="B115" s="56" t="s">
        <v>1251</v>
      </c>
      <c r="C115" s="56">
        <v>44.2</v>
      </c>
      <c r="D115" s="56">
        <v>44.2</v>
      </c>
      <c r="E115" s="56" t="s">
        <v>6308</v>
      </c>
      <c r="F115" s="56"/>
      <c r="G115" s="56" t="s">
        <v>5205</v>
      </c>
      <c r="H115" s="56" t="s">
        <v>4838</v>
      </c>
      <c r="I115" s="56" t="s">
        <v>5182</v>
      </c>
      <c r="J115" s="1"/>
    </row>
    <row r="116" spans="1:10" ht="78.75">
      <c r="A116" s="56">
        <v>45</v>
      </c>
      <c r="B116" s="56" t="s">
        <v>1251</v>
      </c>
      <c r="C116" s="56">
        <v>17</v>
      </c>
      <c r="D116" s="56">
        <v>17</v>
      </c>
      <c r="E116" s="56" t="s">
        <v>6308</v>
      </c>
      <c r="F116" s="56"/>
      <c r="G116" s="56" t="s">
        <v>5204</v>
      </c>
      <c r="H116" s="56" t="s">
        <v>4838</v>
      </c>
      <c r="I116" s="56" t="s">
        <v>5182</v>
      </c>
      <c r="J116" s="1"/>
    </row>
    <row r="117" spans="1:10" ht="78.75">
      <c r="A117" s="56">
        <v>46</v>
      </c>
      <c r="B117" s="56" t="s">
        <v>1251</v>
      </c>
      <c r="C117" s="56">
        <v>32.2</v>
      </c>
      <c r="D117" s="56">
        <v>32.2</v>
      </c>
      <c r="E117" s="56" t="s">
        <v>6308</v>
      </c>
      <c r="F117" s="56"/>
      <c r="G117" s="56" t="s">
        <v>5205</v>
      </c>
      <c r="H117" s="56" t="s">
        <v>4838</v>
      </c>
      <c r="I117" s="56" t="s">
        <v>5182</v>
      </c>
      <c r="J117" s="1"/>
    </row>
    <row r="118" spans="1:10" ht="78.75">
      <c r="A118" s="56">
        <v>47</v>
      </c>
      <c r="B118" s="56" t="s">
        <v>1251</v>
      </c>
      <c r="C118" s="56">
        <v>20.8</v>
      </c>
      <c r="D118" s="56">
        <v>20.8</v>
      </c>
      <c r="E118" s="56" t="s">
        <v>6308</v>
      </c>
      <c r="F118" s="56"/>
      <c r="G118" s="56" t="s">
        <v>5204</v>
      </c>
      <c r="H118" s="56" t="s">
        <v>4838</v>
      </c>
      <c r="I118" s="56" t="s">
        <v>5182</v>
      </c>
      <c r="J118" s="1"/>
    </row>
    <row r="119" spans="1:10" ht="78.75">
      <c r="A119" s="56">
        <v>48</v>
      </c>
      <c r="B119" s="56" t="s">
        <v>1251</v>
      </c>
      <c r="C119" s="58">
        <v>25.6</v>
      </c>
      <c r="D119" s="58">
        <v>25.6</v>
      </c>
      <c r="E119" s="56" t="s">
        <v>6308</v>
      </c>
      <c r="F119" s="56"/>
      <c r="G119" s="56" t="s">
        <v>5205</v>
      </c>
      <c r="H119" s="56" t="s">
        <v>4838</v>
      </c>
      <c r="I119" s="56" t="s">
        <v>5182</v>
      </c>
      <c r="J119" s="1"/>
    </row>
    <row r="120" spans="1:10" ht="78.75">
      <c r="A120" s="56">
        <v>49</v>
      </c>
      <c r="B120" s="56" t="s">
        <v>1251</v>
      </c>
      <c r="C120" s="58">
        <v>17</v>
      </c>
      <c r="D120" s="58">
        <v>17</v>
      </c>
      <c r="E120" s="56" t="s">
        <v>6308</v>
      </c>
      <c r="F120" s="56"/>
      <c r="G120" s="56" t="s">
        <v>5205</v>
      </c>
      <c r="H120" s="56" t="s">
        <v>4838</v>
      </c>
      <c r="I120" s="56" t="s">
        <v>5182</v>
      </c>
      <c r="J120" s="1"/>
    </row>
    <row r="121" spans="1:10" ht="78.75">
      <c r="A121" s="56">
        <v>50</v>
      </c>
      <c r="B121" s="56" t="s">
        <v>1251</v>
      </c>
      <c r="C121" s="58">
        <v>22.6</v>
      </c>
      <c r="D121" s="58">
        <v>22.6</v>
      </c>
      <c r="E121" s="56" t="s">
        <v>6308</v>
      </c>
      <c r="F121" s="56"/>
      <c r="G121" s="56" t="s">
        <v>5204</v>
      </c>
      <c r="H121" s="56" t="s">
        <v>4838</v>
      </c>
      <c r="I121" s="56" t="s">
        <v>5182</v>
      </c>
      <c r="J121" s="1"/>
    </row>
    <row r="122" spans="1:10" ht="78.75">
      <c r="A122" s="56">
        <v>51</v>
      </c>
      <c r="B122" s="56" t="s">
        <v>1251</v>
      </c>
      <c r="C122" s="58">
        <v>13</v>
      </c>
      <c r="D122" s="58">
        <v>13</v>
      </c>
      <c r="E122" s="56" t="s">
        <v>6308</v>
      </c>
      <c r="F122" s="56"/>
      <c r="G122" s="56" t="s">
        <v>5204</v>
      </c>
      <c r="H122" s="56" t="s">
        <v>4838</v>
      </c>
      <c r="I122" s="56" t="s">
        <v>5182</v>
      </c>
      <c r="J122" s="1"/>
    </row>
    <row r="123" spans="1:10" ht="78.75">
      <c r="A123" s="56">
        <v>52</v>
      </c>
      <c r="B123" s="56" t="s">
        <v>1251</v>
      </c>
      <c r="C123" s="58">
        <v>13.3</v>
      </c>
      <c r="D123" s="58">
        <v>13.3</v>
      </c>
      <c r="E123" s="56" t="s">
        <v>6308</v>
      </c>
      <c r="F123" s="56"/>
      <c r="G123" s="56" t="s">
        <v>5204</v>
      </c>
      <c r="H123" s="56" t="s">
        <v>4838</v>
      </c>
      <c r="I123" s="56" t="s">
        <v>5182</v>
      </c>
      <c r="J123" s="1"/>
    </row>
    <row r="124" spans="1:10" ht="78.75">
      <c r="A124" s="56">
        <v>53</v>
      </c>
      <c r="B124" s="56" t="s">
        <v>1251</v>
      </c>
      <c r="C124" s="58">
        <v>22.9</v>
      </c>
      <c r="D124" s="58">
        <v>22.9</v>
      </c>
      <c r="E124" s="56" t="s">
        <v>6308</v>
      </c>
      <c r="F124" s="56"/>
      <c r="G124" s="56" t="s">
        <v>5204</v>
      </c>
      <c r="H124" s="56" t="s">
        <v>4838</v>
      </c>
      <c r="I124" s="56" t="s">
        <v>5182</v>
      </c>
      <c r="J124" s="1"/>
    </row>
    <row r="125" spans="1:10" ht="78.75">
      <c r="A125" s="56">
        <v>54</v>
      </c>
      <c r="B125" s="56" t="s">
        <v>1251</v>
      </c>
      <c r="C125" s="58">
        <v>17.2</v>
      </c>
      <c r="D125" s="58">
        <v>17.2</v>
      </c>
      <c r="E125" s="56" t="s">
        <v>6308</v>
      </c>
      <c r="F125" s="56"/>
      <c r="G125" s="56" t="s">
        <v>5204</v>
      </c>
      <c r="H125" s="56" t="s">
        <v>4838</v>
      </c>
      <c r="I125" s="56" t="s">
        <v>5182</v>
      </c>
      <c r="J125" s="1"/>
    </row>
    <row r="126" spans="1:10" ht="78.75">
      <c r="A126" s="56">
        <v>55</v>
      </c>
      <c r="B126" s="56" t="s">
        <v>1251</v>
      </c>
      <c r="C126" s="58">
        <v>17</v>
      </c>
      <c r="D126" s="58">
        <v>17</v>
      </c>
      <c r="E126" s="56" t="s">
        <v>6308</v>
      </c>
      <c r="F126" s="56"/>
      <c r="G126" s="56" t="s">
        <v>5204</v>
      </c>
      <c r="H126" s="56" t="s">
        <v>4838</v>
      </c>
      <c r="I126" s="56" t="s">
        <v>5182</v>
      </c>
      <c r="J126" s="1"/>
    </row>
    <row r="127" spans="1:10" ht="78.75">
      <c r="A127" s="56">
        <v>56</v>
      </c>
      <c r="B127" s="56" t="s">
        <v>1251</v>
      </c>
      <c r="C127" s="58">
        <v>12</v>
      </c>
      <c r="D127" s="58">
        <v>12</v>
      </c>
      <c r="E127" s="56" t="s">
        <v>6308</v>
      </c>
      <c r="F127" s="56"/>
      <c r="G127" s="56" t="s">
        <v>5204</v>
      </c>
      <c r="H127" s="56" t="s">
        <v>4838</v>
      </c>
      <c r="I127" s="56" t="s">
        <v>5182</v>
      </c>
      <c r="J127" s="1"/>
    </row>
    <row r="128" spans="1:10" ht="78.75">
      <c r="A128" s="56">
        <v>57</v>
      </c>
      <c r="B128" s="56" t="s">
        <v>1251</v>
      </c>
      <c r="C128" s="58">
        <v>28.1</v>
      </c>
      <c r="D128" s="58">
        <v>28.1</v>
      </c>
      <c r="E128" s="56" t="s">
        <v>6308</v>
      </c>
      <c r="F128" s="56"/>
      <c r="G128" s="56" t="s">
        <v>5204</v>
      </c>
      <c r="H128" s="56" t="s">
        <v>4838</v>
      </c>
      <c r="I128" s="56" t="s">
        <v>5182</v>
      </c>
      <c r="J128" s="1"/>
    </row>
    <row r="129" spans="1:10" ht="78.75">
      <c r="A129" s="56">
        <v>58</v>
      </c>
      <c r="B129" s="56" t="s">
        <v>6309</v>
      </c>
      <c r="C129" s="58">
        <v>9.9</v>
      </c>
      <c r="D129" s="58">
        <v>9.9</v>
      </c>
      <c r="E129" s="56" t="s">
        <v>6310</v>
      </c>
      <c r="F129" s="56"/>
      <c r="G129" s="56" t="s">
        <v>6311</v>
      </c>
      <c r="H129" s="56" t="s">
        <v>4838</v>
      </c>
      <c r="I129" s="56" t="s">
        <v>5182</v>
      </c>
      <c r="J129" s="1"/>
    </row>
    <row r="130" spans="1:10" ht="78.75">
      <c r="A130" s="56">
        <v>59</v>
      </c>
      <c r="B130" s="56" t="s">
        <v>6309</v>
      </c>
      <c r="C130" s="56"/>
      <c r="D130" s="56"/>
      <c r="E130" s="56" t="s">
        <v>2151</v>
      </c>
      <c r="F130" s="56"/>
      <c r="G130" s="56" t="s">
        <v>6312</v>
      </c>
      <c r="H130" s="56" t="s">
        <v>4838</v>
      </c>
      <c r="I130" s="56" t="s">
        <v>5182</v>
      </c>
      <c r="J130" s="1"/>
    </row>
    <row r="131" spans="1:10" ht="78.75">
      <c r="A131" s="56">
        <v>60</v>
      </c>
      <c r="B131" s="56" t="s">
        <v>6313</v>
      </c>
      <c r="C131" s="56">
        <v>10.2</v>
      </c>
      <c r="D131" s="58">
        <v>10.2</v>
      </c>
      <c r="E131" s="56"/>
      <c r="F131" s="56"/>
      <c r="G131" s="56" t="s">
        <v>5206</v>
      </c>
      <c r="H131" s="56" t="s">
        <v>4838</v>
      </c>
      <c r="I131" s="56" t="s">
        <v>5182</v>
      </c>
      <c r="J131" s="1"/>
    </row>
    <row r="132" spans="1:10" ht="78.75">
      <c r="A132" s="56">
        <v>61</v>
      </c>
      <c r="B132" s="56" t="s">
        <v>6314</v>
      </c>
      <c r="C132" s="56">
        <v>9.3</v>
      </c>
      <c r="D132" s="58">
        <v>9.3</v>
      </c>
      <c r="E132" s="56" t="s">
        <v>6315</v>
      </c>
      <c r="F132" s="56"/>
      <c r="G132" s="56" t="s">
        <v>6316</v>
      </c>
      <c r="H132" s="56" t="s">
        <v>4838</v>
      </c>
      <c r="I132" s="56" t="s">
        <v>5182</v>
      </c>
      <c r="J132" s="1"/>
    </row>
    <row r="133" spans="1:10" ht="78.75">
      <c r="A133" s="56">
        <v>62</v>
      </c>
      <c r="B133" s="56" t="s">
        <v>6314</v>
      </c>
      <c r="C133" s="56">
        <v>8.6</v>
      </c>
      <c r="D133" s="58">
        <v>8.6</v>
      </c>
      <c r="E133" s="56" t="s">
        <v>6317</v>
      </c>
      <c r="F133" s="56"/>
      <c r="G133" s="56" t="s">
        <v>5207</v>
      </c>
      <c r="H133" s="56" t="s">
        <v>4838</v>
      </c>
      <c r="I133" s="56" t="s">
        <v>5182</v>
      </c>
      <c r="J133" s="1"/>
    </row>
    <row r="134" spans="1:10" ht="78.75">
      <c r="A134" s="56">
        <v>63</v>
      </c>
      <c r="B134" s="56" t="s">
        <v>6318</v>
      </c>
      <c r="C134" s="56">
        <v>11.2</v>
      </c>
      <c r="D134" s="58">
        <v>11.2</v>
      </c>
      <c r="E134" s="56" t="s">
        <v>5527</v>
      </c>
      <c r="F134" s="56"/>
      <c r="G134" s="56" t="s">
        <v>5208</v>
      </c>
      <c r="H134" s="56" t="s">
        <v>4838</v>
      </c>
      <c r="I134" s="56" t="s">
        <v>5182</v>
      </c>
      <c r="J134" s="1"/>
    </row>
    <row r="135" spans="1:10" ht="78.75">
      <c r="A135" s="56">
        <v>64</v>
      </c>
      <c r="B135" s="56" t="s">
        <v>6318</v>
      </c>
      <c r="C135" s="56">
        <v>11</v>
      </c>
      <c r="D135" s="58">
        <v>11</v>
      </c>
      <c r="E135" s="56" t="s">
        <v>6319</v>
      </c>
      <c r="F135" s="56"/>
      <c r="G135" s="56" t="s">
        <v>5209</v>
      </c>
      <c r="H135" s="56" t="s">
        <v>4838</v>
      </c>
      <c r="I135" s="56" t="s">
        <v>5182</v>
      </c>
      <c r="J135" s="6"/>
    </row>
    <row r="136" spans="1:10" ht="78.75">
      <c r="A136" s="56">
        <v>65</v>
      </c>
      <c r="B136" s="56" t="s">
        <v>6320</v>
      </c>
      <c r="C136" s="56">
        <v>6.7</v>
      </c>
      <c r="D136" s="58">
        <v>6.7</v>
      </c>
      <c r="E136" s="56" t="s">
        <v>6321</v>
      </c>
      <c r="F136" s="56"/>
      <c r="G136" s="56" t="s">
        <v>5210</v>
      </c>
      <c r="H136" s="56" t="s">
        <v>4838</v>
      </c>
      <c r="I136" s="56" t="s">
        <v>5182</v>
      </c>
      <c r="J136" s="6"/>
    </row>
    <row r="137" spans="1:10" ht="78.75">
      <c r="A137" s="56">
        <v>66</v>
      </c>
      <c r="B137" s="56" t="s">
        <v>6322</v>
      </c>
      <c r="C137" s="56">
        <v>10</v>
      </c>
      <c r="D137" s="58">
        <v>10</v>
      </c>
      <c r="E137" s="56" t="s">
        <v>5156</v>
      </c>
      <c r="F137" s="56"/>
      <c r="G137" s="56" t="s">
        <v>5211</v>
      </c>
      <c r="H137" s="56" t="s">
        <v>4838</v>
      </c>
      <c r="I137" s="56" t="s">
        <v>5182</v>
      </c>
      <c r="J137" s="6"/>
    </row>
    <row r="138" spans="1:10" ht="78.75">
      <c r="A138" s="56">
        <v>67</v>
      </c>
      <c r="B138" s="56" t="s">
        <v>3651</v>
      </c>
      <c r="C138" s="56">
        <v>12.4</v>
      </c>
      <c r="D138" s="58">
        <v>12.4</v>
      </c>
      <c r="E138" s="56" t="s">
        <v>5212</v>
      </c>
      <c r="F138" s="56"/>
      <c r="G138" s="56" t="s">
        <v>5213</v>
      </c>
      <c r="H138" s="56" t="s">
        <v>4838</v>
      </c>
      <c r="I138" s="56" t="s">
        <v>5182</v>
      </c>
      <c r="J138" s="6"/>
    </row>
    <row r="139" spans="1:10" ht="78.75">
      <c r="A139" s="56">
        <v>68</v>
      </c>
      <c r="B139" s="56" t="s">
        <v>1503</v>
      </c>
      <c r="C139" s="56">
        <v>3.5</v>
      </c>
      <c r="D139" s="58">
        <v>3.5</v>
      </c>
      <c r="E139" s="56" t="s">
        <v>6323</v>
      </c>
      <c r="F139" s="56"/>
      <c r="G139" s="56" t="s">
        <v>5214</v>
      </c>
      <c r="H139" s="56" t="s">
        <v>4838</v>
      </c>
      <c r="I139" s="56" t="s">
        <v>5182</v>
      </c>
      <c r="J139" s="6"/>
    </row>
    <row r="140" spans="1:10" ht="22.5">
      <c r="A140" s="56"/>
      <c r="B140" s="56" t="s">
        <v>6324</v>
      </c>
      <c r="C140" s="56">
        <v>452.4</v>
      </c>
      <c r="D140" s="58">
        <v>452.4</v>
      </c>
      <c r="E140" s="56"/>
      <c r="F140" s="56"/>
      <c r="G140" s="56"/>
      <c r="H140" s="56"/>
      <c r="I140" s="56" t="s">
        <v>5182</v>
      </c>
      <c r="J140" s="6"/>
    </row>
    <row r="141" spans="1:10" ht="33.75">
      <c r="A141" s="56">
        <v>17</v>
      </c>
      <c r="B141" s="59" t="s">
        <v>4079</v>
      </c>
      <c r="C141" s="59">
        <v>190.3</v>
      </c>
      <c r="D141" s="59">
        <v>190.3</v>
      </c>
      <c r="E141" s="56" t="s">
        <v>4080</v>
      </c>
      <c r="F141" s="56" t="s">
        <v>4048</v>
      </c>
      <c r="G141" s="56" t="s">
        <v>4049</v>
      </c>
      <c r="H141" s="56" t="s">
        <v>1846</v>
      </c>
      <c r="I141" s="56" t="s">
        <v>5182</v>
      </c>
      <c r="J141" s="6"/>
    </row>
    <row r="142" spans="1:10" ht="101.25">
      <c r="A142" s="56">
        <v>54</v>
      </c>
      <c r="B142" s="60" t="s">
        <v>1446</v>
      </c>
      <c r="C142" s="61">
        <v>5.5</v>
      </c>
      <c r="D142" s="61">
        <v>5.5</v>
      </c>
      <c r="E142" s="57" t="s">
        <v>1447</v>
      </c>
      <c r="F142" s="56"/>
      <c r="G142" s="56" t="s">
        <v>1448</v>
      </c>
      <c r="H142" s="56" t="s">
        <v>638</v>
      </c>
      <c r="I142" s="56" t="s">
        <v>5182</v>
      </c>
      <c r="J142" s="6"/>
    </row>
    <row r="143" spans="1:10" ht="45">
      <c r="A143" s="56">
        <v>55</v>
      </c>
      <c r="B143" s="60" t="s">
        <v>1449</v>
      </c>
      <c r="C143" s="61">
        <v>3.4</v>
      </c>
      <c r="D143" s="61">
        <v>3.4</v>
      </c>
      <c r="E143" s="56" t="s">
        <v>1447</v>
      </c>
      <c r="F143" s="56" t="s">
        <v>4050</v>
      </c>
      <c r="G143" s="56" t="s">
        <v>4051</v>
      </c>
      <c r="H143" s="56" t="s">
        <v>638</v>
      </c>
      <c r="I143" s="56" t="s">
        <v>5182</v>
      </c>
      <c r="J143" s="6"/>
    </row>
    <row r="144" spans="1:10" ht="22.5">
      <c r="A144" s="56">
        <v>56</v>
      </c>
      <c r="B144" s="60" t="s">
        <v>1450</v>
      </c>
      <c r="C144" s="61">
        <v>7.1</v>
      </c>
      <c r="D144" s="61">
        <v>7.1</v>
      </c>
      <c r="E144" s="56" t="s">
        <v>1451</v>
      </c>
      <c r="F144" s="56"/>
      <c r="G144" s="56" t="s">
        <v>5215</v>
      </c>
      <c r="H144" s="56" t="s">
        <v>638</v>
      </c>
      <c r="I144" s="56" t="s">
        <v>5182</v>
      </c>
      <c r="J144" s="6"/>
    </row>
    <row r="145" spans="1:10" ht="22.5">
      <c r="A145" s="56">
        <v>57</v>
      </c>
      <c r="B145" s="60" t="s">
        <v>1452</v>
      </c>
      <c r="C145" s="61">
        <v>19</v>
      </c>
      <c r="D145" s="61">
        <v>19</v>
      </c>
      <c r="E145" s="56" t="s">
        <v>1453</v>
      </c>
      <c r="F145" s="56"/>
      <c r="G145" s="56" t="s">
        <v>5216</v>
      </c>
      <c r="H145" s="56" t="s">
        <v>638</v>
      </c>
      <c r="I145" s="56" t="s">
        <v>5182</v>
      </c>
      <c r="J145" s="1"/>
    </row>
    <row r="146" spans="1:10" ht="45">
      <c r="A146" s="56">
        <v>58</v>
      </c>
      <c r="B146" s="60" t="s">
        <v>1890</v>
      </c>
      <c r="C146" s="61">
        <v>31</v>
      </c>
      <c r="D146" s="61">
        <v>31</v>
      </c>
      <c r="E146" s="56" t="s">
        <v>1891</v>
      </c>
      <c r="F146" s="56"/>
      <c r="G146" s="56" t="s">
        <v>5217</v>
      </c>
      <c r="H146" s="56" t="s">
        <v>638</v>
      </c>
      <c r="I146" s="56" t="s">
        <v>5182</v>
      </c>
      <c r="J146" s="1"/>
    </row>
    <row r="147" spans="1:9" ht="22.5">
      <c r="A147" s="54">
        <v>59</v>
      </c>
      <c r="B147" s="62" t="s">
        <v>1892</v>
      </c>
      <c r="C147" s="63">
        <v>6.3</v>
      </c>
      <c r="D147" s="63">
        <v>6.3</v>
      </c>
      <c r="E147" s="54" t="s">
        <v>1893</v>
      </c>
      <c r="F147" s="54"/>
      <c r="G147" s="54" t="s">
        <v>5218</v>
      </c>
      <c r="H147" s="54" t="s">
        <v>638</v>
      </c>
      <c r="I147" s="56" t="s">
        <v>5182</v>
      </c>
    </row>
    <row r="148" spans="1:10" ht="22.5">
      <c r="A148" s="54">
        <v>60</v>
      </c>
      <c r="B148" s="62" t="s">
        <v>1894</v>
      </c>
      <c r="C148" s="63">
        <v>31.6</v>
      </c>
      <c r="D148" s="63">
        <v>31.6</v>
      </c>
      <c r="E148" s="54" t="s">
        <v>1893</v>
      </c>
      <c r="F148" s="54"/>
      <c r="G148" s="54" t="s">
        <v>5218</v>
      </c>
      <c r="H148" s="54" t="s">
        <v>638</v>
      </c>
      <c r="I148" s="56" t="s">
        <v>5182</v>
      </c>
      <c r="J148" s="7"/>
    </row>
    <row r="149" spans="1:9" ht="22.5">
      <c r="A149" s="54">
        <v>61</v>
      </c>
      <c r="B149" s="62" t="s">
        <v>1895</v>
      </c>
      <c r="C149" s="63">
        <v>9.4</v>
      </c>
      <c r="D149" s="63">
        <v>9.4</v>
      </c>
      <c r="E149" s="54" t="s">
        <v>1893</v>
      </c>
      <c r="F149" s="54"/>
      <c r="G149" s="54" t="s">
        <v>5218</v>
      </c>
      <c r="H149" s="54" t="s">
        <v>638</v>
      </c>
      <c r="I149" s="56" t="s">
        <v>5182</v>
      </c>
    </row>
    <row r="150" spans="1:9" ht="22.5">
      <c r="A150" s="54">
        <v>62</v>
      </c>
      <c r="B150" s="62" t="s">
        <v>1896</v>
      </c>
      <c r="C150" s="63">
        <v>18.6</v>
      </c>
      <c r="D150" s="63">
        <v>18.6</v>
      </c>
      <c r="E150" s="54" t="s">
        <v>1447</v>
      </c>
      <c r="F150" s="54"/>
      <c r="G150" s="54" t="s">
        <v>5219</v>
      </c>
      <c r="H150" s="54" t="s">
        <v>638</v>
      </c>
      <c r="I150" s="56" t="s">
        <v>5182</v>
      </c>
    </row>
    <row r="151" spans="1:9" ht="22.5">
      <c r="A151" s="54">
        <v>63</v>
      </c>
      <c r="B151" s="62" t="s">
        <v>1896</v>
      </c>
      <c r="C151" s="63">
        <v>17.4</v>
      </c>
      <c r="D151" s="63">
        <v>17.4</v>
      </c>
      <c r="E151" s="54" t="s">
        <v>1447</v>
      </c>
      <c r="F151" s="54"/>
      <c r="G151" s="54" t="s">
        <v>5219</v>
      </c>
      <c r="H151" s="54" t="s">
        <v>638</v>
      </c>
      <c r="I151" s="56" t="s">
        <v>5182</v>
      </c>
    </row>
    <row r="152" spans="1:9" ht="22.5">
      <c r="A152" s="54">
        <v>64</v>
      </c>
      <c r="B152" s="62" t="s">
        <v>1897</v>
      </c>
      <c r="C152" s="63">
        <v>38.5</v>
      </c>
      <c r="D152" s="63">
        <v>38.5</v>
      </c>
      <c r="E152" s="54" t="s">
        <v>1447</v>
      </c>
      <c r="F152" s="54"/>
      <c r="G152" s="54" t="s">
        <v>5219</v>
      </c>
      <c r="H152" s="54" t="s">
        <v>638</v>
      </c>
      <c r="I152" s="56" t="s">
        <v>5182</v>
      </c>
    </row>
    <row r="153" spans="1:9" ht="22.5">
      <c r="A153" s="54">
        <v>65</v>
      </c>
      <c r="B153" s="62" t="s">
        <v>1898</v>
      </c>
      <c r="C153" s="63">
        <v>76.4</v>
      </c>
      <c r="D153" s="63">
        <v>76.4</v>
      </c>
      <c r="E153" s="54" t="s">
        <v>1893</v>
      </c>
      <c r="F153" s="54"/>
      <c r="G153" s="54" t="s">
        <v>5218</v>
      </c>
      <c r="H153" s="54" t="s">
        <v>638</v>
      </c>
      <c r="I153" s="56" t="s">
        <v>5182</v>
      </c>
    </row>
    <row r="154" spans="1:9" ht="22.5">
      <c r="A154" s="54">
        <v>66</v>
      </c>
      <c r="B154" s="62" t="s">
        <v>1899</v>
      </c>
      <c r="C154" s="63">
        <v>24.4</v>
      </c>
      <c r="D154" s="63">
        <v>24.4</v>
      </c>
      <c r="E154" s="54" t="s">
        <v>1900</v>
      </c>
      <c r="F154" s="54"/>
      <c r="G154" s="54" t="s">
        <v>5220</v>
      </c>
      <c r="H154" s="54" t="s">
        <v>638</v>
      </c>
      <c r="I154" s="56" t="s">
        <v>5182</v>
      </c>
    </row>
    <row r="155" spans="1:9" ht="22.5">
      <c r="A155" s="54">
        <v>67</v>
      </c>
      <c r="B155" s="62" t="s">
        <v>1901</v>
      </c>
      <c r="C155" s="63">
        <v>9.2</v>
      </c>
      <c r="D155" s="63">
        <v>9.2</v>
      </c>
      <c r="E155" s="54" t="s">
        <v>1902</v>
      </c>
      <c r="F155" s="54"/>
      <c r="G155" s="54" t="s">
        <v>5221</v>
      </c>
      <c r="H155" s="54" t="s">
        <v>638</v>
      </c>
      <c r="I155" s="56" t="s">
        <v>5182</v>
      </c>
    </row>
    <row r="156" spans="1:9" ht="22.5">
      <c r="A156" s="54">
        <v>68</v>
      </c>
      <c r="B156" s="62" t="s">
        <v>1903</v>
      </c>
      <c r="C156" s="63">
        <v>6</v>
      </c>
      <c r="D156" s="63">
        <v>6</v>
      </c>
      <c r="E156" s="54" t="s">
        <v>1904</v>
      </c>
      <c r="F156" s="54"/>
      <c r="G156" s="54" t="s">
        <v>5222</v>
      </c>
      <c r="H156" s="54" t="s">
        <v>638</v>
      </c>
      <c r="I156" s="56" t="s">
        <v>5182</v>
      </c>
    </row>
    <row r="157" spans="1:9" ht="22.5">
      <c r="A157" s="54">
        <v>69</v>
      </c>
      <c r="B157" s="62" t="s">
        <v>1905</v>
      </c>
      <c r="C157" s="63">
        <v>6</v>
      </c>
      <c r="D157" s="63">
        <v>6</v>
      </c>
      <c r="E157" s="55" t="s">
        <v>1904</v>
      </c>
      <c r="F157" s="54"/>
      <c r="G157" s="54" t="s">
        <v>5222</v>
      </c>
      <c r="H157" s="54" t="s">
        <v>638</v>
      </c>
      <c r="I157" s="56" t="s">
        <v>5182</v>
      </c>
    </row>
    <row r="158" spans="1:9" ht="22.5">
      <c r="A158" s="54">
        <v>70</v>
      </c>
      <c r="B158" s="62" t="s">
        <v>1906</v>
      </c>
      <c r="C158" s="63">
        <v>7.5</v>
      </c>
      <c r="D158" s="63">
        <v>7.5</v>
      </c>
      <c r="E158" s="54" t="s">
        <v>1904</v>
      </c>
      <c r="F158" s="54"/>
      <c r="G158" s="54" t="s">
        <v>5222</v>
      </c>
      <c r="H158" s="54" t="s">
        <v>638</v>
      </c>
      <c r="I158" s="56" t="s">
        <v>5182</v>
      </c>
    </row>
    <row r="159" spans="1:9" ht="22.5">
      <c r="A159" s="54">
        <v>71</v>
      </c>
      <c r="B159" s="62" t="s">
        <v>1907</v>
      </c>
      <c r="C159" s="63">
        <v>5.8</v>
      </c>
      <c r="D159" s="63">
        <v>5.8</v>
      </c>
      <c r="E159" s="54" t="s">
        <v>1447</v>
      </c>
      <c r="F159" s="54"/>
      <c r="G159" s="54" t="s">
        <v>5219</v>
      </c>
      <c r="H159" s="54" t="s">
        <v>638</v>
      </c>
      <c r="I159" s="56" t="s">
        <v>5182</v>
      </c>
    </row>
    <row r="160" spans="1:9" ht="33.75">
      <c r="A160" s="54">
        <v>72</v>
      </c>
      <c r="B160" s="62" t="s">
        <v>1908</v>
      </c>
      <c r="C160" s="63">
        <v>5.5</v>
      </c>
      <c r="D160" s="63">
        <v>5.5</v>
      </c>
      <c r="E160" s="54" t="s">
        <v>1447</v>
      </c>
      <c r="F160" s="54"/>
      <c r="G160" s="54" t="s">
        <v>5219</v>
      </c>
      <c r="H160" s="54" t="s">
        <v>638</v>
      </c>
      <c r="I160" s="56" t="s">
        <v>5182</v>
      </c>
    </row>
    <row r="161" spans="1:9" ht="22.5">
      <c r="A161" s="54">
        <v>73</v>
      </c>
      <c r="B161" s="62" t="s">
        <v>1909</v>
      </c>
      <c r="C161" s="63">
        <v>4.8</v>
      </c>
      <c r="D161" s="63">
        <v>4.8</v>
      </c>
      <c r="E161" s="54" t="s">
        <v>1447</v>
      </c>
      <c r="F161" s="54"/>
      <c r="G161" s="54" t="s">
        <v>5219</v>
      </c>
      <c r="H161" s="54" t="s">
        <v>638</v>
      </c>
      <c r="I161" s="56" t="s">
        <v>5182</v>
      </c>
    </row>
    <row r="162" spans="1:9" ht="22.5">
      <c r="A162" s="54">
        <v>74</v>
      </c>
      <c r="B162" s="62" t="s">
        <v>1931</v>
      </c>
      <c r="C162" s="63">
        <v>6.6</v>
      </c>
      <c r="D162" s="63">
        <v>6.6</v>
      </c>
      <c r="E162" s="54" t="s">
        <v>1447</v>
      </c>
      <c r="F162" s="54"/>
      <c r="G162" s="54" t="s">
        <v>5219</v>
      </c>
      <c r="H162" s="54" t="s">
        <v>638</v>
      </c>
      <c r="I162" s="56" t="s">
        <v>5182</v>
      </c>
    </row>
    <row r="163" spans="1:9" ht="33.75">
      <c r="A163" s="54">
        <v>75</v>
      </c>
      <c r="B163" s="62" t="s">
        <v>1932</v>
      </c>
      <c r="C163" s="63">
        <v>3.8</v>
      </c>
      <c r="D163" s="63">
        <v>3.8</v>
      </c>
      <c r="E163" s="54" t="s">
        <v>1933</v>
      </c>
      <c r="F163" s="54"/>
      <c r="G163" s="54" t="s">
        <v>5223</v>
      </c>
      <c r="H163" s="54" t="s">
        <v>638</v>
      </c>
      <c r="I163" s="56" t="s">
        <v>5182</v>
      </c>
    </row>
    <row r="164" spans="1:9" ht="45">
      <c r="A164" s="54">
        <v>76</v>
      </c>
      <c r="B164" s="62" t="s">
        <v>1934</v>
      </c>
      <c r="C164" s="63">
        <v>22.3</v>
      </c>
      <c r="D164" s="63">
        <v>22.3</v>
      </c>
      <c r="E164" s="54" t="s">
        <v>1935</v>
      </c>
      <c r="F164" s="54"/>
      <c r="G164" s="54" t="s">
        <v>5224</v>
      </c>
      <c r="H164" s="54" t="s">
        <v>638</v>
      </c>
      <c r="I164" s="56" t="s">
        <v>5182</v>
      </c>
    </row>
    <row r="165" spans="1:9" ht="45">
      <c r="A165" s="54">
        <v>77</v>
      </c>
      <c r="B165" s="62" t="s">
        <v>1936</v>
      </c>
      <c r="C165" s="63">
        <v>38.3</v>
      </c>
      <c r="D165" s="63">
        <v>38.3</v>
      </c>
      <c r="E165" s="54" t="s">
        <v>1935</v>
      </c>
      <c r="F165" s="54"/>
      <c r="G165" s="54" t="s">
        <v>5224</v>
      </c>
      <c r="H165" s="54" t="s">
        <v>638</v>
      </c>
      <c r="I165" s="56" t="s">
        <v>5182</v>
      </c>
    </row>
    <row r="166" spans="1:9" ht="56.25">
      <c r="A166" s="54">
        <v>78</v>
      </c>
      <c r="B166" s="62" t="s">
        <v>1937</v>
      </c>
      <c r="C166" s="63">
        <v>26.8</v>
      </c>
      <c r="D166" s="63">
        <v>26.8</v>
      </c>
      <c r="E166" s="54" t="s">
        <v>1935</v>
      </c>
      <c r="F166" s="54"/>
      <c r="G166" s="54" t="s">
        <v>5224</v>
      </c>
      <c r="H166" s="54" t="s">
        <v>638</v>
      </c>
      <c r="I166" s="56" t="s">
        <v>5182</v>
      </c>
    </row>
    <row r="167" spans="1:9" ht="22.5">
      <c r="A167" s="54">
        <v>79</v>
      </c>
      <c r="B167" s="62" t="s">
        <v>1938</v>
      </c>
      <c r="C167" s="63">
        <v>5.3</v>
      </c>
      <c r="D167" s="63">
        <v>5.3</v>
      </c>
      <c r="E167" s="54" t="s">
        <v>1939</v>
      </c>
      <c r="F167" s="54"/>
      <c r="G167" s="54" t="s">
        <v>5225</v>
      </c>
      <c r="H167" s="54" t="s">
        <v>638</v>
      </c>
      <c r="I167" s="56" t="s">
        <v>5182</v>
      </c>
    </row>
    <row r="168" spans="1:9" ht="22.5">
      <c r="A168" s="54">
        <v>80</v>
      </c>
      <c r="B168" s="62" t="s">
        <v>1940</v>
      </c>
      <c r="C168" s="63">
        <v>81.3</v>
      </c>
      <c r="D168" s="63">
        <v>81.3</v>
      </c>
      <c r="E168" s="54" t="s">
        <v>1939</v>
      </c>
      <c r="F168" s="54"/>
      <c r="G168" s="54" t="s">
        <v>5225</v>
      </c>
      <c r="H168" s="54" t="s">
        <v>638</v>
      </c>
      <c r="I168" s="56" t="s">
        <v>5182</v>
      </c>
    </row>
    <row r="169" spans="1:9" ht="22.5">
      <c r="A169" s="54">
        <v>81</v>
      </c>
      <c r="B169" s="62" t="s">
        <v>1941</v>
      </c>
      <c r="C169" s="63">
        <v>4.6</v>
      </c>
      <c r="D169" s="63">
        <v>4.6</v>
      </c>
      <c r="E169" s="54" t="s">
        <v>1939</v>
      </c>
      <c r="F169" s="54"/>
      <c r="G169" s="54" t="s">
        <v>5225</v>
      </c>
      <c r="H169" s="54" t="s">
        <v>638</v>
      </c>
      <c r="I169" s="56" t="s">
        <v>5182</v>
      </c>
    </row>
    <row r="170" spans="1:9" ht="22.5">
      <c r="A170" s="54">
        <v>82</v>
      </c>
      <c r="B170" s="62" t="s">
        <v>1941</v>
      </c>
      <c r="C170" s="63">
        <v>4.6</v>
      </c>
      <c r="D170" s="63">
        <v>4.6</v>
      </c>
      <c r="E170" s="54" t="s">
        <v>1939</v>
      </c>
      <c r="F170" s="54"/>
      <c r="G170" s="54" t="s">
        <v>5225</v>
      </c>
      <c r="H170" s="54" t="s">
        <v>638</v>
      </c>
      <c r="I170" s="56" t="s">
        <v>5182</v>
      </c>
    </row>
    <row r="171" spans="1:9" ht="45">
      <c r="A171" s="56">
        <v>83</v>
      </c>
      <c r="B171" s="60" t="s">
        <v>1942</v>
      </c>
      <c r="C171" s="61">
        <v>63</v>
      </c>
      <c r="D171" s="61">
        <v>63</v>
      </c>
      <c r="E171" s="56" t="s">
        <v>1900</v>
      </c>
      <c r="F171" s="56" t="s">
        <v>4052</v>
      </c>
      <c r="G171" s="56" t="s">
        <v>4051</v>
      </c>
      <c r="H171" s="56" t="s">
        <v>638</v>
      </c>
      <c r="I171" s="56" t="s">
        <v>5182</v>
      </c>
    </row>
    <row r="172" spans="1:9" ht="45">
      <c r="A172" s="56">
        <v>84</v>
      </c>
      <c r="B172" s="60" t="s">
        <v>1943</v>
      </c>
      <c r="C172" s="61">
        <v>71.3</v>
      </c>
      <c r="D172" s="61">
        <v>71.3</v>
      </c>
      <c r="E172" s="56" t="s">
        <v>1900</v>
      </c>
      <c r="F172" s="56" t="s">
        <v>4052</v>
      </c>
      <c r="G172" s="56" t="s">
        <v>4051</v>
      </c>
      <c r="H172" s="56" t="s">
        <v>638</v>
      </c>
      <c r="I172" s="56" t="s">
        <v>5182</v>
      </c>
    </row>
    <row r="173" spans="1:9" ht="22.5">
      <c r="A173" s="54">
        <v>85</v>
      </c>
      <c r="B173" s="62" t="s">
        <v>1944</v>
      </c>
      <c r="C173" s="63">
        <v>8</v>
      </c>
      <c r="D173" s="63">
        <v>8</v>
      </c>
      <c r="E173" s="54" t="s">
        <v>1939</v>
      </c>
      <c r="F173" s="54"/>
      <c r="G173" s="54" t="s">
        <v>5225</v>
      </c>
      <c r="H173" s="54" t="s">
        <v>638</v>
      </c>
      <c r="I173" s="56" t="s">
        <v>5182</v>
      </c>
    </row>
    <row r="174" spans="1:9" ht="22.5">
      <c r="A174" s="54">
        <v>86</v>
      </c>
      <c r="B174" s="62" t="s">
        <v>3753</v>
      </c>
      <c r="C174" s="63">
        <v>67.6</v>
      </c>
      <c r="D174" s="63">
        <v>67.6</v>
      </c>
      <c r="E174" s="54" t="s">
        <v>1945</v>
      </c>
      <c r="F174" s="54"/>
      <c r="G174" s="54" t="s">
        <v>5226</v>
      </c>
      <c r="H174" s="54" t="s">
        <v>638</v>
      </c>
      <c r="I174" s="56" t="s">
        <v>5182</v>
      </c>
    </row>
    <row r="175" spans="1:9" ht="22.5">
      <c r="A175" s="54">
        <v>87</v>
      </c>
      <c r="B175" s="62" t="s">
        <v>1941</v>
      </c>
      <c r="C175" s="63">
        <v>4.6</v>
      </c>
      <c r="D175" s="63">
        <v>4.6</v>
      </c>
      <c r="E175" s="54" t="s">
        <v>1893</v>
      </c>
      <c r="F175" s="54"/>
      <c r="G175" s="54" t="s">
        <v>5218</v>
      </c>
      <c r="H175" s="54" t="s">
        <v>638</v>
      </c>
      <c r="I175" s="56" t="s">
        <v>5182</v>
      </c>
    </row>
    <row r="176" spans="1:10" ht="45">
      <c r="A176" s="56">
        <v>88</v>
      </c>
      <c r="B176" s="60" t="s">
        <v>197</v>
      </c>
      <c r="C176" s="61">
        <v>15.5</v>
      </c>
      <c r="D176" s="61">
        <v>15.5</v>
      </c>
      <c r="E176" s="56" t="s">
        <v>1893</v>
      </c>
      <c r="F176" s="56" t="s">
        <v>4053</v>
      </c>
      <c r="G176" s="56" t="s">
        <v>4051</v>
      </c>
      <c r="H176" s="56" t="s">
        <v>638</v>
      </c>
      <c r="I176" s="56" t="s">
        <v>5182</v>
      </c>
      <c r="J176" s="7"/>
    </row>
    <row r="177" spans="1:10" ht="22.5">
      <c r="A177" s="64">
        <v>89</v>
      </c>
      <c r="B177" s="62" t="s">
        <v>198</v>
      </c>
      <c r="C177" s="63">
        <v>13.3</v>
      </c>
      <c r="D177" s="63">
        <v>13.3</v>
      </c>
      <c r="E177" s="64" t="s">
        <v>1893</v>
      </c>
      <c r="F177" s="64"/>
      <c r="G177" s="64" t="s">
        <v>5218</v>
      </c>
      <c r="H177" s="54" t="s">
        <v>638</v>
      </c>
      <c r="I177" s="56" t="s">
        <v>5182</v>
      </c>
      <c r="J177" s="7"/>
    </row>
    <row r="178" spans="1:9" ht="22.5">
      <c r="A178" s="64">
        <v>90</v>
      </c>
      <c r="B178" s="62" t="s">
        <v>5349</v>
      </c>
      <c r="C178" s="63">
        <v>4.3</v>
      </c>
      <c r="D178" s="63">
        <v>4.3</v>
      </c>
      <c r="E178" s="64" t="s">
        <v>1939</v>
      </c>
      <c r="F178" s="64"/>
      <c r="G178" s="64" t="s">
        <v>5225</v>
      </c>
      <c r="H178" s="54" t="s">
        <v>638</v>
      </c>
      <c r="I178" s="56" t="s">
        <v>5182</v>
      </c>
    </row>
    <row r="179" spans="1:9" ht="22.5">
      <c r="A179" s="64">
        <v>91</v>
      </c>
      <c r="B179" s="62" t="s">
        <v>5350</v>
      </c>
      <c r="C179" s="63">
        <v>6.1</v>
      </c>
      <c r="D179" s="63">
        <v>6.1</v>
      </c>
      <c r="E179" s="64" t="s">
        <v>1939</v>
      </c>
      <c r="F179" s="64"/>
      <c r="G179" s="64" t="s">
        <v>5225</v>
      </c>
      <c r="H179" s="54" t="s">
        <v>638</v>
      </c>
      <c r="I179" s="56" t="s">
        <v>5182</v>
      </c>
    </row>
    <row r="180" spans="1:9" ht="22.5">
      <c r="A180" s="64">
        <v>92</v>
      </c>
      <c r="B180" s="62" t="s">
        <v>5351</v>
      </c>
      <c r="C180" s="63">
        <v>4.1</v>
      </c>
      <c r="D180" s="63">
        <v>4.1</v>
      </c>
      <c r="E180" s="64" t="s">
        <v>1939</v>
      </c>
      <c r="F180" s="64"/>
      <c r="G180" s="64" t="s">
        <v>5225</v>
      </c>
      <c r="H180" s="54" t="s">
        <v>638</v>
      </c>
      <c r="I180" s="56" t="s">
        <v>5182</v>
      </c>
    </row>
    <row r="181" spans="1:10" ht="22.5">
      <c r="A181" s="54">
        <v>93</v>
      </c>
      <c r="B181" s="62" t="s">
        <v>5352</v>
      </c>
      <c r="C181" s="63">
        <v>3.2</v>
      </c>
      <c r="D181" s="63">
        <v>3.2</v>
      </c>
      <c r="E181" s="54" t="s">
        <v>1939</v>
      </c>
      <c r="F181" s="54"/>
      <c r="G181" s="54" t="s">
        <v>5225</v>
      </c>
      <c r="H181" s="54" t="s">
        <v>638</v>
      </c>
      <c r="I181" s="56" t="s">
        <v>5182</v>
      </c>
      <c r="J181" s="7"/>
    </row>
    <row r="182" spans="1:9" ht="22.5">
      <c r="A182" s="65">
        <v>94</v>
      </c>
      <c r="B182" s="62" t="s">
        <v>5353</v>
      </c>
      <c r="C182" s="63">
        <v>9.3</v>
      </c>
      <c r="D182" s="63">
        <v>9.3</v>
      </c>
      <c r="E182" s="65" t="s">
        <v>5354</v>
      </c>
      <c r="F182" s="65"/>
      <c r="G182" s="65" t="s">
        <v>5227</v>
      </c>
      <c r="H182" s="54" t="s">
        <v>638</v>
      </c>
      <c r="I182" s="56" t="s">
        <v>5182</v>
      </c>
    </row>
    <row r="183" spans="1:9" ht="56.25">
      <c r="A183" s="65">
        <v>95</v>
      </c>
      <c r="B183" s="62" t="s">
        <v>5355</v>
      </c>
      <c r="C183" s="63">
        <v>6.4</v>
      </c>
      <c r="D183" s="63">
        <v>6.4</v>
      </c>
      <c r="E183" s="65" t="s">
        <v>1935</v>
      </c>
      <c r="F183" s="65"/>
      <c r="G183" s="65" t="s">
        <v>5224</v>
      </c>
      <c r="H183" s="54" t="s">
        <v>638</v>
      </c>
      <c r="I183" s="56" t="s">
        <v>5182</v>
      </c>
    </row>
    <row r="184" spans="1:9" ht="56.25">
      <c r="A184" s="65">
        <v>96</v>
      </c>
      <c r="B184" s="62" t="s">
        <v>5356</v>
      </c>
      <c r="C184" s="63">
        <v>3.2</v>
      </c>
      <c r="D184" s="63">
        <v>3.2</v>
      </c>
      <c r="E184" s="65" t="s">
        <v>1935</v>
      </c>
      <c r="F184" s="65"/>
      <c r="G184" s="65" t="s">
        <v>5224</v>
      </c>
      <c r="H184" s="54" t="s">
        <v>638</v>
      </c>
      <c r="I184" s="56" t="s">
        <v>5182</v>
      </c>
    </row>
    <row r="185" spans="1:9" ht="56.25">
      <c r="A185" s="65">
        <v>97</v>
      </c>
      <c r="B185" s="62" t="s">
        <v>5357</v>
      </c>
      <c r="C185" s="63">
        <v>6.4</v>
      </c>
      <c r="D185" s="63">
        <v>6.4</v>
      </c>
      <c r="E185" s="65" t="s">
        <v>1935</v>
      </c>
      <c r="F185" s="65"/>
      <c r="G185" s="65" t="s">
        <v>5224</v>
      </c>
      <c r="H185" s="54" t="s">
        <v>638</v>
      </c>
      <c r="I185" s="56" t="s">
        <v>5182</v>
      </c>
    </row>
    <row r="186" spans="1:9" ht="56.25">
      <c r="A186" s="65">
        <v>98</v>
      </c>
      <c r="B186" s="62" t="s">
        <v>5358</v>
      </c>
      <c r="C186" s="63">
        <v>6.4</v>
      </c>
      <c r="D186" s="63">
        <v>6.4</v>
      </c>
      <c r="E186" s="65" t="s">
        <v>1935</v>
      </c>
      <c r="F186" s="65"/>
      <c r="G186" s="65" t="s">
        <v>5224</v>
      </c>
      <c r="H186" s="54" t="s">
        <v>638</v>
      </c>
      <c r="I186" s="56" t="s">
        <v>5182</v>
      </c>
    </row>
    <row r="187" spans="1:9" ht="45">
      <c r="A187" s="65">
        <v>99</v>
      </c>
      <c r="B187" s="62" t="s">
        <v>5359</v>
      </c>
      <c r="C187" s="63">
        <v>6.4</v>
      </c>
      <c r="D187" s="63">
        <v>6.4</v>
      </c>
      <c r="E187" s="65" t="s">
        <v>1935</v>
      </c>
      <c r="F187" s="65"/>
      <c r="G187" s="65" t="s">
        <v>5224</v>
      </c>
      <c r="H187" s="54" t="s">
        <v>638</v>
      </c>
      <c r="I187" s="56" t="s">
        <v>5182</v>
      </c>
    </row>
    <row r="188" spans="1:9" ht="56.25">
      <c r="A188" s="65">
        <v>100</v>
      </c>
      <c r="B188" s="62" t="s">
        <v>5360</v>
      </c>
      <c r="C188" s="63">
        <v>6.4</v>
      </c>
      <c r="D188" s="63">
        <v>6.4</v>
      </c>
      <c r="E188" s="65" t="s">
        <v>1935</v>
      </c>
      <c r="F188" s="65"/>
      <c r="G188" s="65" t="s">
        <v>5224</v>
      </c>
      <c r="H188" s="54" t="s">
        <v>638</v>
      </c>
      <c r="I188" s="56" t="s">
        <v>5182</v>
      </c>
    </row>
    <row r="189" spans="1:9" ht="45">
      <c r="A189" s="65">
        <v>101</v>
      </c>
      <c r="B189" s="62" t="s">
        <v>5361</v>
      </c>
      <c r="C189" s="63">
        <v>6.4</v>
      </c>
      <c r="D189" s="63">
        <v>6.4</v>
      </c>
      <c r="E189" s="65" t="s">
        <v>1935</v>
      </c>
      <c r="F189" s="65"/>
      <c r="G189" s="65" t="s">
        <v>5224</v>
      </c>
      <c r="H189" s="54" t="s">
        <v>638</v>
      </c>
      <c r="I189" s="56" t="s">
        <v>5182</v>
      </c>
    </row>
    <row r="190" spans="1:9" ht="45">
      <c r="A190" s="65">
        <v>102</v>
      </c>
      <c r="B190" s="62" t="s">
        <v>5362</v>
      </c>
      <c r="C190" s="63">
        <v>6.4</v>
      </c>
      <c r="D190" s="63">
        <v>6.4</v>
      </c>
      <c r="E190" s="65" t="s">
        <v>1935</v>
      </c>
      <c r="F190" s="65"/>
      <c r="G190" s="65" t="s">
        <v>5224</v>
      </c>
      <c r="H190" s="54" t="s">
        <v>638</v>
      </c>
      <c r="I190" s="56" t="s">
        <v>5182</v>
      </c>
    </row>
    <row r="191" spans="1:9" ht="56.25">
      <c r="A191" s="65">
        <v>103</v>
      </c>
      <c r="B191" s="62" t="s">
        <v>5363</v>
      </c>
      <c r="C191" s="63">
        <v>3.2</v>
      </c>
      <c r="D191" s="63">
        <v>3.2</v>
      </c>
      <c r="E191" s="65" t="s">
        <v>1935</v>
      </c>
      <c r="F191" s="65"/>
      <c r="G191" s="65" t="s">
        <v>5224</v>
      </c>
      <c r="H191" s="54" t="s">
        <v>638</v>
      </c>
      <c r="I191" s="56" t="s">
        <v>5182</v>
      </c>
    </row>
    <row r="192" spans="1:9" ht="22.5">
      <c r="A192" s="65">
        <v>104</v>
      </c>
      <c r="B192" s="62" t="s">
        <v>5364</v>
      </c>
      <c r="C192" s="63">
        <v>9</v>
      </c>
      <c r="D192" s="63">
        <v>9</v>
      </c>
      <c r="E192" s="65" t="s">
        <v>1935</v>
      </c>
      <c r="F192" s="65"/>
      <c r="G192" s="65" t="s">
        <v>5224</v>
      </c>
      <c r="H192" s="54" t="s">
        <v>638</v>
      </c>
      <c r="I192" s="56" t="s">
        <v>5182</v>
      </c>
    </row>
    <row r="193" spans="1:9" ht="33.75">
      <c r="A193" s="65">
        <v>105</v>
      </c>
      <c r="B193" s="62" t="s">
        <v>5365</v>
      </c>
      <c r="C193" s="63">
        <v>12.9</v>
      </c>
      <c r="D193" s="63">
        <v>12.9</v>
      </c>
      <c r="E193" s="65" t="s">
        <v>1935</v>
      </c>
      <c r="F193" s="65"/>
      <c r="G193" s="65" t="s">
        <v>5224</v>
      </c>
      <c r="H193" s="54" t="s">
        <v>638</v>
      </c>
      <c r="I193" s="56" t="s">
        <v>5182</v>
      </c>
    </row>
    <row r="194" spans="1:9" ht="56.25">
      <c r="A194" s="65">
        <v>106</v>
      </c>
      <c r="B194" s="62" t="s">
        <v>5366</v>
      </c>
      <c r="C194" s="63">
        <v>5.9</v>
      </c>
      <c r="D194" s="63">
        <v>5.9</v>
      </c>
      <c r="E194" s="65" t="s">
        <v>1935</v>
      </c>
      <c r="F194" s="65"/>
      <c r="G194" s="65" t="s">
        <v>5224</v>
      </c>
      <c r="H194" s="54" t="s">
        <v>638</v>
      </c>
      <c r="I194" s="56" t="s">
        <v>5182</v>
      </c>
    </row>
    <row r="195" spans="1:9" ht="56.25">
      <c r="A195" s="65">
        <v>107</v>
      </c>
      <c r="B195" s="62" t="s">
        <v>5367</v>
      </c>
      <c r="C195" s="63">
        <v>4</v>
      </c>
      <c r="D195" s="63">
        <v>4</v>
      </c>
      <c r="E195" s="65" t="s">
        <v>1935</v>
      </c>
      <c r="F195" s="65"/>
      <c r="G195" s="65" t="s">
        <v>5224</v>
      </c>
      <c r="H195" s="54" t="s">
        <v>638</v>
      </c>
      <c r="I195" s="56" t="s">
        <v>5182</v>
      </c>
    </row>
    <row r="196" spans="1:9" ht="45">
      <c r="A196" s="65">
        <v>108</v>
      </c>
      <c r="B196" s="62" t="s">
        <v>3683</v>
      </c>
      <c r="C196" s="63">
        <v>4</v>
      </c>
      <c r="D196" s="63">
        <v>4</v>
      </c>
      <c r="E196" s="65" t="s">
        <v>1935</v>
      </c>
      <c r="F196" s="65"/>
      <c r="G196" s="65" t="s">
        <v>5224</v>
      </c>
      <c r="H196" s="54" t="s">
        <v>638</v>
      </c>
      <c r="I196" s="56" t="s">
        <v>5182</v>
      </c>
    </row>
    <row r="197" spans="1:9" ht="45">
      <c r="A197" s="65">
        <v>109</v>
      </c>
      <c r="B197" s="62" t="s">
        <v>3867</v>
      </c>
      <c r="C197" s="63">
        <v>4.7</v>
      </c>
      <c r="D197" s="63">
        <v>4.7</v>
      </c>
      <c r="E197" s="65" t="s">
        <v>1935</v>
      </c>
      <c r="F197" s="65"/>
      <c r="G197" s="65" t="s">
        <v>5224</v>
      </c>
      <c r="H197" s="54" t="s">
        <v>638</v>
      </c>
      <c r="I197" s="56" t="s">
        <v>5182</v>
      </c>
    </row>
    <row r="198" spans="1:9" ht="22.5">
      <c r="A198" s="65">
        <v>110</v>
      </c>
      <c r="B198" s="62" t="s">
        <v>3868</v>
      </c>
      <c r="C198" s="63">
        <v>3.6</v>
      </c>
      <c r="D198" s="63">
        <v>3.6</v>
      </c>
      <c r="E198" s="65" t="s">
        <v>1935</v>
      </c>
      <c r="F198" s="65"/>
      <c r="G198" s="65" t="s">
        <v>5224</v>
      </c>
      <c r="H198" s="54" t="s">
        <v>638</v>
      </c>
      <c r="I198" s="56" t="s">
        <v>5182</v>
      </c>
    </row>
    <row r="199" spans="1:9" ht="56.25">
      <c r="A199" s="65">
        <v>111</v>
      </c>
      <c r="B199" s="62" t="s">
        <v>3869</v>
      </c>
      <c r="C199" s="63">
        <v>4.7</v>
      </c>
      <c r="D199" s="63">
        <v>4.7</v>
      </c>
      <c r="E199" s="65" t="s">
        <v>1935</v>
      </c>
      <c r="F199" s="65"/>
      <c r="G199" s="65" t="s">
        <v>5224</v>
      </c>
      <c r="H199" s="54" t="s">
        <v>638</v>
      </c>
      <c r="I199" s="56" t="s">
        <v>5182</v>
      </c>
    </row>
    <row r="200" spans="1:9" ht="22.5">
      <c r="A200" s="65">
        <v>112</v>
      </c>
      <c r="B200" s="62" t="s">
        <v>3870</v>
      </c>
      <c r="C200" s="63">
        <v>14.3</v>
      </c>
      <c r="D200" s="63">
        <v>14.3</v>
      </c>
      <c r="E200" s="65" t="s">
        <v>1935</v>
      </c>
      <c r="F200" s="65"/>
      <c r="G200" s="65" t="s">
        <v>5224</v>
      </c>
      <c r="H200" s="54" t="s">
        <v>638</v>
      </c>
      <c r="I200" s="56" t="s">
        <v>5182</v>
      </c>
    </row>
    <row r="201" spans="1:9" ht="33.75">
      <c r="A201" s="65">
        <v>113</v>
      </c>
      <c r="B201" s="62" t="s">
        <v>3871</v>
      </c>
      <c r="C201" s="63">
        <v>60</v>
      </c>
      <c r="D201" s="63">
        <v>60</v>
      </c>
      <c r="E201" s="65" t="s">
        <v>1935</v>
      </c>
      <c r="F201" s="65"/>
      <c r="G201" s="65" t="s">
        <v>5224</v>
      </c>
      <c r="H201" s="54" t="s">
        <v>638</v>
      </c>
      <c r="I201" s="56" t="s">
        <v>5182</v>
      </c>
    </row>
    <row r="202" spans="1:9" ht="33.75">
      <c r="A202" s="65">
        <v>114</v>
      </c>
      <c r="B202" s="62" t="s">
        <v>3872</v>
      </c>
      <c r="C202" s="63">
        <v>350</v>
      </c>
      <c r="D202" s="63">
        <v>350</v>
      </c>
      <c r="E202" s="65" t="s">
        <v>1935</v>
      </c>
      <c r="F202" s="65"/>
      <c r="G202" s="65" t="s">
        <v>5224</v>
      </c>
      <c r="H202" s="54" t="s">
        <v>638</v>
      </c>
      <c r="I202" s="56" t="s">
        <v>5182</v>
      </c>
    </row>
    <row r="203" spans="1:9" ht="22.5">
      <c r="A203" s="65">
        <v>115</v>
      </c>
      <c r="B203" s="62" t="s">
        <v>3873</v>
      </c>
      <c r="C203" s="63">
        <v>8.8</v>
      </c>
      <c r="D203" s="63">
        <v>8.8</v>
      </c>
      <c r="E203" s="65" t="s">
        <v>1935</v>
      </c>
      <c r="F203" s="65"/>
      <c r="G203" s="65" t="s">
        <v>5224</v>
      </c>
      <c r="H203" s="54" t="s">
        <v>638</v>
      </c>
      <c r="I203" s="56" t="s">
        <v>5182</v>
      </c>
    </row>
    <row r="204" spans="1:9" ht="22.5">
      <c r="A204" s="65">
        <v>116</v>
      </c>
      <c r="B204" s="62" t="s">
        <v>3874</v>
      </c>
      <c r="C204" s="63">
        <v>4.8</v>
      </c>
      <c r="D204" s="63">
        <v>4.8</v>
      </c>
      <c r="E204" s="65" t="s">
        <v>3875</v>
      </c>
      <c r="F204" s="65"/>
      <c r="G204" s="65" t="s">
        <v>5228</v>
      </c>
      <c r="H204" s="54" t="s">
        <v>638</v>
      </c>
      <c r="I204" s="56" t="s">
        <v>5182</v>
      </c>
    </row>
    <row r="205" spans="1:9" ht="22.5">
      <c r="A205" s="65">
        <v>117</v>
      </c>
      <c r="B205" s="62" t="s">
        <v>5641</v>
      </c>
      <c r="C205" s="63">
        <v>5</v>
      </c>
      <c r="D205" s="63">
        <v>5</v>
      </c>
      <c r="E205" s="65" t="s">
        <v>3875</v>
      </c>
      <c r="F205" s="65"/>
      <c r="G205" s="65" t="s">
        <v>5228</v>
      </c>
      <c r="H205" s="54" t="s">
        <v>638</v>
      </c>
      <c r="I205" s="56" t="s">
        <v>5182</v>
      </c>
    </row>
    <row r="206" spans="1:9" ht="22.5">
      <c r="A206" s="65">
        <v>118</v>
      </c>
      <c r="B206" s="62" t="s">
        <v>5642</v>
      </c>
      <c r="C206" s="63">
        <v>5.7</v>
      </c>
      <c r="D206" s="63">
        <v>5.7</v>
      </c>
      <c r="E206" s="65" t="s">
        <v>1893</v>
      </c>
      <c r="F206" s="65"/>
      <c r="G206" s="65" t="s">
        <v>5218</v>
      </c>
      <c r="H206" s="54" t="s">
        <v>638</v>
      </c>
      <c r="I206" s="56" t="s">
        <v>5182</v>
      </c>
    </row>
    <row r="207" spans="1:9" ht="22.5">
      <c r="A207" s="66">
        <v>119</v>
      </c>
      <c r="B207" s="62" t="s">
        <v>5643</v>
      </c>
      <c r="C207" s="63">
        <v>6.5</v>
      </c>
      <c r="D207" s="63">
        <v>6.5</v>
      </c>
      <c r="E207" s="66" t="s">
        <v>1939</v>
      </c>
      <c r="F207" s="66"/>
      <c r="G207" s="66" t="s">
        <v>5225</v>
      </c>
      <c r="H207" s="54" t="s">
        <v>638</v>
      </c>
      <c r="I207" s="56" t="s">
        <v>5182</v>
      </c>
    </row>
    <row r="208" spans="1:9" ht="22.5">
      <c r="A208" s="66">
        <v>120</v>
      </c>
      <c r="B208" s="62" t="s">
        <v>5644</v>
      </c>
      <c r="C208" s="63">
        <v>39.9</v>
      </c>
      <c r="D208" s="63">
        <v>39.9</v>
      </c>
      <c r="E208" s="66" t="s">
        <v>1900</v>
      </c>
      <c r="F208" s="66"/>
      <c r="G208" s="66" t="s">
        <v>5220</v>
      </c>
      <c r="H208" s="54" t="s">
        <v>638</v>
      </c>
      <c r="I208" s="56" t="s">
        <v>5182</v>
      </c>
    </row>
    <row r="209" spans="1:9" ht="22.5">
      <c r="A209" s="54">
        <v>121</v>
      </c>
      <c r="B209" s="62" t="s">
        <v>5645</v>
      </c>
      <c r="C209" s="63">
        <v>109.5</v>
      </c>
      <c r="D209" s="63">
        <v>109.5</v>
      </c>
      <c r="E209" s="54" t="s">
        <v>1900</v>
      </c>
      <c r="F209" s="54"/>
      <c r="G209" s="54" t="s">
        <v>5220</v>
      </c>
      <c r="H209" s="54" t="s">
        <v>638</v>
      </c>
      <c r="I209" s="56" t="s">
        <v>5182</v>
      </c>
    </row>
    <row r="210" spans="1:9" ht="22.5">
      <c r="A210" s="54">
        <v>122</v>
      </c>
      <c r="B210" s="62" t="s">
        <v>5646</v>
      </c>
      <c r="C210" s="63">
        <v>3.2</v>
      </c>
      <c r="D210" s="63">
        <v>3.2</v>
      </c>
      <c r="E210" s="54" t="s">
        <v>1292</v>
      </c>
      <c r="F210" s="54"/>
      <c r="G210" s="54" t="s">
        <v>5229</v>
      </c>
      <c r="H210" s="54" t="s">
        <v>638</v>
      </c>
      <c r="I210" s="56" t="s">
        <v>5182</v>
      </c>
    </row>
    <row r="211" spans="1:9" ht="22.5">
      <c r="A211" s="54">
        <v>123</v>
      </c>
      <c r="B211" s="62" t="s">
        <v>1293</v>
      </c>
      <c r="C211" s="63">
        <v>3.2</v>
      </c>
      <c r="D211" s="63">
        <v>3.2</v>
      </c>
      <c r="E211" s="54" t="s">
        <v>1292</v>
      </c>
      <c r="F211" s="54"/>
      <c r="G211" s="54" t="s">
        <v>5229</v>
      </c>
      <c r="H211" s="54" t="s">
        <v>638</v>
      </c>
      <c r="I211" s="56" t="s">
        <v>5182</v>
      </c>
    </row>
    <row r="212" spans="1:9" ht="22.5">
      <c r="A212" s="54">
        <v>124</v>
      </c>
      <c r="B212" s="62" t="s">
        <v>1294</v>
      </c>
      <c r="C212" s="63">
        <v>30.1</v>
      </c>
      <c r="D212" s="63">
        <v>30.1</v>
      </c>
      <c r="E212" s="54" t="s">
        <v>1939</v>
      </c>
      <c r="F212" s="54"/>
      <c r="G212" s="54" t="s">
        <v>5225</v>
      </c>
      <c r="H212" s="54" t="s">
        <v>638</v>
      </c>
      <c r="I212" s="56" t="s">
        <v>5182</v>
      </c>
    </row>
    <row r="213" spans="1:9" ht="33.75">
      <c r="A213" s="54">
        <v>125</v>
      </c>
      <c r="B213" s="62" t="s">
        <v>1295</v>
      </c>
      <c r="C213" s="63">
        <v>6.6</v>
      </c>
      <c r="D213" s="63">
        <v>6.6</v>
      </c>
      <c r="E213" s="54" t="s">
        <v>1296</v>
      </c>
      <c r="F213" s="54"/>
      <c r="G213" s="54" t="s">
        <v>5230</v>
      </c>
      <c r="H213" s="54" t="s">
        <v>638</v>
      </c>
      <c r="I213" s="56" t="s">
        <v>5182</v>
      </c>
    </row>
    <row r="214" spans="1:9" ht="33.75">
      <c r="A214" s="54">
        <v>126</v>
      </c>
      <c r="B214" s="62" t="s">
        <v>1297</v>
      </c>
      <c r="C214" s="63">
        <v>6.6</v>
      </c>
      <c r="D214" s="63">
        <v>6.6</v>
      </c>
      <c r="E214" s="54" t="s">
        <v>1296</v>
      </c>
      <c r="F214" s="54"/>
      <c r="G214" s="54" t="s">
        <v>5230</v>
      </c>
      <c r="H214" s="54" t="s">
        <v>638</v>
      </c>
      <c r="I214" s="56" t="s">
        <v>5182</v>
      </c>
    </row>
    <row r="215" spans="1:9" ht="22.5">
      <c r="A215" s="54">
        <v>127</v>
      </c>
      <c r="B215" s="62" t="s">
        <v>1298</v>
      </c>
      <c r="C215" s="63">
        <v>17.6</v>
      </c>
      <c r="D215" s="63">
        <v>17.6</v>
      </c>
      <c r="E215" s="54" t="s">
        <v>1891</v>
      </c>
      <c r="F215" s="54"/>
      <c r="G215" s="54" t="s">
        <v>5217</v>
      </c>
      <c r="H215" s="54" t="s">
        <v>638</v>
      </c>
      <c r="I215" s="56" t="s">
        <v>5182</v>
      </c>
    </row>
    <row r="216" spans="1:9" ht="22.5">
      <c r="A216" s="54">
        <v>128</v>
      </c>
      <c r="B216" s="62" t="s">
        <v>1299</v>
      </c>
      <c r="C216" s="63">
        <v>5.8</v>
      </c>
      <c r="D216" s="63">
        <v>5.8</v>
      </c>
      <c r="E216" s="54" t="s">
        <v>1447</v>
      </c>
      <c r="F216" s="54"/>
      <c r="G216" s="54" t="s">
        <v>5219</v>
      </c>
      <c r="H216" s="54" t="s">
        <v>638</v>
      </c>
      <c r="I216" s="56" t="s">
        <v>5182</v>
      </c>
    </row>
    <row r="217" spans="1:9" ht="22.5">
      <c r="A217" s="54">
        <v>129</v>
      </c>
      <c r="B217" s="62" t="s">
        <v>1300</v>
      </c>
      <c r="C217" s="63">
        <v>6.4</v>
      </c>
      <c r="D217" s="63">
        <v>6.4</v>
      </c>
      <c r="E217" s="54" t="s">
        <v>1447</v>
      </c>
      <c r="F217" s="54"/>
      <c r="G217" s="54" t="s">
        <v>5219</v>
      </c>
      <c r="H217" s="54" t="s">
        <v>638</v>
      </c>
      <c r="I217" s="56" t="s">
        <v>5182</v>
      </c>
    </row>
    <row r="218" spans="1:9" ht="22.5">
      <c r="A218" s="54">
        <v>130</v>
      </c>
      <c r="B218" s="62" t="s">
        <v>1301</v>
      </c>
      <c r="C218" s="63">
        <v>77.9</v>
      </c>
      <c r="D218" s="63">
        <v>77.9</v>
      </c>
      <c r="E218" s="54" t="s">
        <v>1447</v>
      </c>
      <c r="F218" s="54"/>
      <c r="G218" s="54" t="s">
        <v>5219</v>
      </c>
      <c r="H218" s="54" t="s">
        <v>638</v>
      </c>
      <c r="I218" s="56" t="s">
        <v>5182</v>
      </c>
    </row>
    <row r="219" spans="1:9" ht="22.5">
      <c r="A219" s="54">
        <v>131</v>
      </c>
      <c r="B219" s="62" t="s">
        <v>1302</v>
      </c>
      <c r="C219" s="63">
        <v>27.7</v>
      </c>
      <c r="D219" s="63">
        <v>27.7</v>
      </c>
      <c r="E219" s="54" t="s">
        <v>1447</v>
      </c>
      <c r="F219" s="54"/>
      <c r="G219" s="54" t="s">
        <v>5219</v>
      </c>
      <c r="H219" s="54" t="s">
        <v>638</v>
      </c>
      <c r="I219" s="56" t="s">
        <v>5182</v>
      </c>
    </row>
    <row r="220" spans="1:9" ht="22.5">
      <c r="A220" s="54">
        <v>132</v>
      </c>
      <c r="B220" s="62" t="s">
        <v>1303</v>
      </c>
      <c r="C220" s="63">
        <v>8.3</v>
      </c>
      <c r="D220" s="63">
        <v>8.3</v>
      </c>
      <c r="E220" s="54" t="s">
        <v>1447</v>
      </c>
      <c r="F220" s="54"/>
      <c r="G220" s="54" t="s">
        <v>5219</v>
      </c>
      <c r="H220" s="54" t="s">
        <v>638</v>
      </c>
      <c r="I220" s="56" t="s">
        <v>5182</v>
      </c>
    </row>
    <row r="221" spans="1:9" ht="22.5">
      <c r="A221" s="54">
        <v>133</v>
      </c>
      <c r="B221" s="62" t="s">
        <v>1304</v>
      </c>
      <c r="C221" s="63">
        <v>3.7</v>
      </c>
      <c r="D221" s="63">
        <v>3.7</v>
      </c>
      <c r="E221" s="54" t="s">
        <v>1447</v>
      </c>
      <c r="F221" s="54"/>
      <c r="G221" s="54" t="s">
        <v>5219</v>
      </c>
      <c r="H221" s="54" t="s">
        <v>638</v>
      </c>
      <c r="I221" s="56" t="s">
        <v>5182</v>
      </c>
    </row>
    <row r="222" spans="1:9" ht="22.5">
      <c r="A222" s="54">
        <v>134</v>
      </c>
      <c r="B222" s="62" t="s">
        <v>1305</v>
      </c>
      <c r="C222" s="63">
        <v>4.1</v>
      </c>
      <c r="D222" s="63">
        <v>4.1</v>
      </c>
      <c r="E222" s="54" t="s">
        <v>1447</v>
      </c>
      <c r="F222" s="54"/>
      <c r="G222" s="54" t="s">
        <v>5219</v>
      </c>
      <c r="H222" s="54" t="s">
        <v>638</v>
      </c>
      <c r="I222" s="56" t="s">
        <v>5182</v>
      </c>
    </row>
    <row r="223" spans="1:9" ht="33.75">
      <c r="A223" s="54">
        <v>135</v>
      </c>
      <c r="B223" s="62" t="s">
        <v>1306</v>
      </c>
      <c r="C223" s="63">
        <v>24</v>
      </c>
      <c r="D223" s="63">
        <v>24</v>
      </c>
      <c r="E223" s="55" t="s">
        <v>1307</v>
      </c>
      <c r="F223" s="54"/>
      <c r="G223" s="54" t="s">
        <v>5231</v>
      </c>
      <c r="H223" s="54" t="s">
        <v>638</v>
      </c>
      <c r="I223" s="56" t="s">
        <v>5182</v>
      </c>
    </row>
    <row r="224" spans="1:9" ht="22.5">
      <c r="A224" s="54">
        <v>136</v>
      </c>
      <c r="B224" s="62" t="s">
        <v>1308</v>
      </c>
      <c r="C224" s="63">
        <v>15</v>
      </c>
      <c r="D224" s="63">
        <v>15</v>
      </c>
      <c r="E224" s="54" t="s">
        <v>1292</v>
      </c>
      <c r="F224" s="54"/>
      <c r="G224" s="54" t="s">
        <v>5229</v>
      </c>
      <c r="H224" s="54" t="s">
        <v>638</v>
      </c>
      <c r="I224" s="56" t="s">
        <v>5182</v>
      </c>
    </row>
    <row r="225" spans="1:9" ht="45">
      <c r="A225" s="54">
        <v>137</v>
      </c>
      <c r="B225" s="62" t="s">
        <v>1309</v>
      </c>
      <c r="C225" s="63">
        <v>4</v>
      </c>
      <c r="D225" s="63">
        <v>4</v>
      </c>
      <c r="E225" s="54" t="s">
        <v>1310</v>
      </c>
      <c r="F225" s="54"/>
      <c r="G225" s="54" t="s">
        <v>5232</v>
      </c>
      <c r="H225" s="54" t="s">
        <v>638</v>
      </c>
      <c r="I225" s="56" t="s">
        <v>5182</v>
      </c>
    </row>
    <row r="226" spans="1:9" ht="45">
      <c r="A226" s="54">
        <v>138</v>
      </c>
      <c r="B226" s="62" t="s">
        <v>1025</v>
      </c>
      <c r="C226" s="63">
        <v>4</v>
      </c>
      <c r="D226" s="63">
        <v>4</v>
      </c>
      <c r="E226" s="54" t="s">
        <v>1310</v>
      </c>
      <c r="F226" s="54"/>
      <c r="G226" s="54" t="s">
        <v>5232</v>
      </c>
      <c r="H226" s="54" t="s">
        <v>638</v>
      </c>
      <c r="I226" s="56" t="s">
        <v>5182</v>
      </c>
    </row>
    <row r="227" spans="1:9" ht="45">
      <c r="A227" s="54">
        <v>139</v>
      </c>
      <c r="B227" s="62" t="s">
        <v>1026</v>
      </c>
      <c r="C227" s="63">
        <v>4</v>
      </c>
      <c r="D227" s="63">
        <v>4</v>
      </c>
      <c r="E227" s="54" t="s">
        <v>1310</v>
      </c>
      <c r="F227" s="54"/>
      <c r="G227" s="54" t="s">
        <v>5232</v>
      </c>
      <c r="H227" s="54" t="s">
        <v>638</v>
      </c>
      <c r="I227" s="56" t="s">
        <v>5182</v>
      </c>
    </row>
    <row r="228" spans="1:9" ht="45">
      <c r="A228" s="54">
        <v>140</v>
      </c>
      <c r="B228" s="62" t="s">
        <v>1027</v>
      </c>
      <c r="C228" s="63">
        <v>4</v>
      </c>
      <c r="D228" s="63">
        <v>4</v>
      </c>
      <c r="E228" s="54" t="s">
        <v>1310</v>
      </c>
      <c r="F228" s="54"/>
      <c r="G228" s="54" t="s">
        <v>5232</v>
      </c>
      <c r="H228" s="54" t="s">
        <v>638</v>
      </c>
      <c r="I228" s="56" t="s">
        <v>5182</v>
      </c>
    </row>
    <row r="229" spans="1:9" ht="45">
      <c r="A229" s="54">
        <v>141</v>
      </c>
      <c r="B229" s="62" t="s">
        <v>1028</v>
      </c>
      <c r="C229" s="63">
        <v>4</v>
      </c>
      <c r="D229" s="63">
        <v>4</v>
      </c>
      <c r="E229" s="54" t="s">
        <v>1310</v>
      </c>
      <c r="F229" s="54"/>
      <c r="G229" s="54" t="s">
        <v>5232</v>
      </c>
      <c r="H229" s="54" t="s">
        <v>638</v>
      </c>
      <c r="I229" s="56" t="s">
        <v>5182</v>
      </c>
    </row>
    <row r="230" spans="1:9" ht="56.25">
      <c r="A230" s="54">
        <v>142</v>
      </c>
      <c r="B230" s="62" t="s">
        <v>1029</v>
      </c>
      <c r="C230" s="63">
        <v>4</v>
      </c>
      <c r="D230" s="63">
        <v>4</v>
      </c>
      <c r="E230" s="54" t="s">
        <v>1310</v>
      </c>
      <c r="F230" s="54"/>
      <c r="G230" s="54" t="s">
        <v>5232</v>
      </c>
      <c r="H230" s="54" t="s">
        <v>638</v>
      </c>
      <c r="I230" s="56" t="s">
        <v>5182</v>
      </c>
    </row>
    <row r="231" spans="1:9" ht="45">
      <c r="A231" s="54">
        <v>143</v>
      </c>
      <c r="B231" s="62" t="s">
        <v>1030</v>
      </c>
      <c r="C231" s="63">
        <v>4</v>
      </c>
      <c r="D231" s="63">
        <v>4</v>
      </c>
      <c r="E231" s="54" t="s">
        <v>1310</v>
      </c>
      <c r="F231" s="54"/>
      <c r="G231" s="54" t="s">
        <v>5232</v>
      </c>
      <c r="H231" s="54" t="s">
        <v>638</v>
      </c>
      <c r="I231" s="56" t="s">
        <v>5182</v>
      </c>
    </row>
    <row r="232" spans="1:9" ht="45">
      <c r="A232" s="54">
        <v>144</v>
      </c>
      <c r="B232" s="62" t="s">
        <v>1031</v>
      </c>
      <c r="C232" s="63">
        <v>4</v>
      </c>
      <c r="D232" s="63">
        <v>4</v>
      </c>
      <c r="E232" s="54" t="s">
        <v>1310</v>
      </c>
      <c r="F232" s="54"/>
      <c r="G232" s="54" t="s">
        <v>5232</v>
      </c>
      <c r="H232" s="54" t="s">
        <v>638</v>
      </c>
      <c r="I232" s="56" t="s">
        <v>5182</v>
      </c>
    </row>
    <row r="233" spans="1:9" ht="45">
      <c r="A233" s="54">
        <v>145</v>
      </c>
      <c r="B233" s="62" t="s">
        <v>1032</v>
      </c>
      <c r="C233" s="63">
        <v>4</v>
      </c>
      <c r="D233" s="63">
        <v>4</v>
      </c>
      <c r="E233" s="54" t="s">
        <v>1310</v>
      </c>
      <c r="F233" s="54"/>
      <c r="G233" s="54" t="s">
        <v>5232</v>
      </c>
      <c r="H233" s="54" t="s">
        <v>638</v>
      </c>
      <c r="I233" s="56" t="s">
        <v>5182</v>
      </c>
    </row>
    <row r="234" spans="1:9" ht="45">
      <c r="A234" s="54">
        <v>146</v>
      </c>
      <c r="B234" s="62" t="s">
        <v>1033</v>
      </c>
      <c r="C234" s="63">
        <v>3.7</v>
      </c>
      <c r="D234" s="63">
        <v>3.7</v>
      </c>
      <c r="E234" s="54" t="s">
        <v>1310</v>
      </c>
      <c r="F234" s="54"/>
      <c r="G234" s="54" t="s">
        <v>5232</v>
      </c>
      <c r="H234" s="54" t="s">
        <v>638</v>
      </c>
      <c r="I234" s="56" t="s">
        <v>5182</v>
      </c>
    </row>
    <row r="235" spans="1:9" ht="22.5">
      <c r="A235" s="54">
        <v>147</v>
      </c>
      <c r="B235" s="62" t="s">
        <v>1034</v>
      </c>
      <c r="C235" s="63">
        <v>12.4</v>
      </c>
      <c r="D235" s="63">
        <v>12.4</v>
      </c>
      <c r="E235" s="54" t="s">
        <v>1893</v>
      </c>
      <c r="F235" s="54"/>
      <c r="G235" s="54" t="s">
        <v>5218</v>
      </c>
      <c r="H235" s="54" t="s">
        <v>638</v>
      </c>
      <c r="I235" s="56" t="s">
        <v>5182</v>
      </c>
    </row>
    <row r="236" spans="1:9" ht="45">
      <c r="A236" s="56">
        <v>148</v>
      </c>
      <c r="B236" s="60" t="s">
        <v>1034</v>
      </c>
      <c r="C236" s="61">
        <v>7.5</v>
      </c>
      <c r="D236" s="61">
        <v>7.5</v>
      </c>
      <c r="E236" s="56" t="s">
        <v>1893</v>
      </c>
      <c r="F236" s="56" t="s">
        <v>4050</v>
      </c>
      <c r="G236" s="56" t="s">
        <v>4051</v>
      </c>
      <c r="H236" s="56" t="s">
        <v>638</v>
      </c>
      <c r="I236" s="56" t="s">
        <v>5182</v>
      </c>
    </row>
    <row r="237" spans="1:9" ht="33.75">
      <c r="A237" s="56">
        <v>149</v>
      </c>
      <c r="B237" s="60" t="s">
        <v>1035</v>
      </c>
      <c r="C237" s="61">
        <v>8.6</v>
      </c>
      <c r="D237" s="61">
        <v>8.6</v>
      </c>
      <c r="E237" s="56" t="s">
        <v>1935</v>
      </c>
      <c r="F237" s="56"/>
      <c r="G237" s="56" t="s">
        <v>5224</v>
      </c>
      <c r="H237" s="56" t="s">
        <v>638</v>
      </c>
      <c r="I237" s="56" t="s">
        <v>5182</v>
      </c>
    </row>
    <row r="238" spans="1:9" ht="45">
      <c r="A238" s="56">
        <v>150</v>
      </c>
      <c r="B238" s="60" t="s">
        <v>1036</v>
      </c>
      <c r="C238" s="61">
        <v>4.1</v>
      </c>
      <c r="D238" s="61">
        <v>4.1</v>
      </c>
      <c r="E238" s="56" t="s">
        <v>1939</v>
      </c>
      <c r="F238" s="56" t="s">
        <v>4050</v>
      </c>
      <c r="G238" s="56" t="s">
        <v>4051</v>
      </c>
      <c r="H238" s="56" t="s">
        <v>638</v>
      </c>
      <c r="I238" s="56" t="s">
        <v>5182</v>
      </c>
    </row>
    <row r="239" spans="1:9" ht="45">
      <c r="A239" s="56">
        <v>151</v>
      </c>
      <c r="B239" s="60" t="s">
        <v>1036</v>
      </c>
      <c r="C239" s="61">
        <v>4.1</v>
      </c>
      <c r="D239" s="61">
        <v>4.1</v>
      </c>
      <c r="E239" s="56" t="s">
        <v>1939</v>
      </c>
      <c r="F239" s="56" t="s">
        <v>4050</v>
      </c>
      <c r="G239" s="56" t="s">
        <v>4051</v>
      </c>
      <c r="H239" s="56" t="s">
        <v>638</v>
      </c>
      <c r="I239" s="56" t="s">
        <v>5182</v>
      </c>
    </row>
    <row r="240" spans="1:9" ht="22.5">
      <c r="A240" s="54">
        <v>152</v>
      </c>
      <c r="B240" s="62" t="s">
        <v>1037</v>
      </c>
      <c r="C240" s="63">
        <v>3.4</v>
      </c>
      <c r="D240" s="63">
        <v>3.4</v>
      </c>
      <c r="E240" s="54" t="s">
        <v>1939</v>
      </c>
      <c r="F240" s="54"/>
      <c r="G240" s="54" t="s">
        <v>5225</v>
      </c>
      <c r="H240" s="54" t="s">
        <v>638</v>
      </c>
      <c r="I240" s="56" t="s">
        <v>5182</v>
      </c>
    </row>
    <row r="241" spans="1:10" ht="22.5">
      <c r="A241" s="54">
        <v>153</v>
      </c>
      <c r="B241" s="62" t="s">
        <v>1038</v>
      </c>
      <c r="C241" s="63">
        <v>6.3</v>
      </c>
      <c r="D241" s="63">
        <v>6.3</v>
      </c>
      <c r="E241" s="54" t="s">
        <v>1935</v>
      </c>
      <c r="F241" s="54"/>
      <c r="G241" s="54" t="s">
        <v>5224</v>
      </c>
      <c r="H241" s="54" t="s">
        <v>638</v>
      </c>
      <c r="I241" s="56" t="s">
        <v>5182</v>
      </c>
      <c r="J241" s="7"/>
    </row>
    <row r="242" spans="1:9" ht="33.75">
      <c r="A242" s="54">
        <v>154</v>
      </c>
      <c r="B242" s="62" t="s">
        <v>2618</v>
      </c>
      <c r="C242" s="63">
        <v>6.3</v>
      </c>
      <c r="D242" s="63">
        <v>6.3</v>
      </c>
      <c r="E242" s="54" t="s">
        <v>1935</v>
      </c>
      <c r="F242" s="54"/>
      <c r="G242" s="54" t="s">
        <v>5224</v>
      </c>
      <c r="H242" s="54" t="s">
        <v>638</v>
      </c>
      <c r="I242" s="56" t="s">
        <v>5182</v>
      </c>
    </row>
    <row r="243" spans="1:10" ht="22.5">
      <c r="A243" s="64">
        <v>155</v>
      </c>
      <c r="B243" s="62" t="s">
        <v>2619</v>
      </c>
      <c r="C243" s="63">
        <v>6.3</v>
      </c>
      <c r="D243" s="63">
        <v>6.3</v>
      </c>
      <c r="E243" s="64" t="s">
        <v>1935</v>
      </c>
      <c r="F243" s="64"/>
      <c r="G243" s="64" t="s">
        <v>5224</v>
      </c>
      <c r="H243" s="54" t="s">
        <v>638</v>
      </c>
      <c r="I243" s="56" t="s">
        <v>5182</v>
      </c>
      <c r="J243" s="7"/>
    </row>
    <row r="244" spans="1:10" ht="45">
      <c r="A244" s="64">
        <v>156</v>
      </c>
      <c r="B244" s="62" t="s">
        <v>2620</v>
      </c>
      <c r="C244" s="63">
        <v>6.3</v>
      </c>
      <c r="D244" s="63">
        <v>6.3</v>
      </c>
      <c r="E244" s="64" t="s">
        <v>1935</v>
      </c>
      <c r="F244" s="64"/>
      <c r="G244" s="64" t="s">
        <v>5224</v>
      </c>
      <c r="H244" s="54" t="s">
        <v>638</v>
      </c>
      <c r="I244" s="56" t="s">
        <v>5182</v>
      </c>
      <c r="J244" s="7"/>
    </row>
    <row r="245" spans="1:9" ht="22.5">
      <c r="A245" s="64">
        <v>157</v>
      </c>
      <c r="B245" s="62" t="s">
        <v>2621</v>
      </c>
      <c r="C245" s="63">
        <v>3.1</v>
      </c>
      <c r="D245" s="63">
        <v>3.1</v>
      </c>
      <c r="E245" s="64" t="s">
        <v>1935</v>
      </c>
      <c r="F245" s="64"/>
      <c r="G245" s="64" t="s">
        <v>5224</v>
      </c>
      <c r="H245" s="54" t="s">
        <v>638</v>
      </c>
      <c r="I245" s="56" t="s">
        <v>5182</v>
      </c>
    </row>
    <row r="246" spans="1:9" ht="33.75">
      <c r="A246" s="64">
        <v>158</v>
      </c>
      <c r="B246" s="62" t="s">
        <v>2622</v>
      </c>
      <c r="C246" s="63">
        <v>5.5</v>
      </c>
      <c r="D246" s="63">
        <v>5.5</v>
      </c>
      <c r="E246" s="64" t="s">
        <v>1935</v>
      </c>
      <c r="F246" s="64"/>
      <c r="G246" s="64" t="s">
        <v>5224</v>
      </c>
      <c r="H246" s="54" t="s">
        <v>638</v>
      </c>
      <c r="I246" s="56" t="s">
        <v>5182</v>
      </c>
    </row>
    <row r="247" spans="1:9" ht="22.5">
      <c r="A247" s="54">
        <v>159</v>
      </c>
      <c r="B247" s="62" t="s">
        <v>2623</v>
      </c>
      <c r="C247" s="63">
        <v>9.8</v>
      </c>
      <c r="D247" s="63">
        <v>9.8</v>
      </c>
      <c r="E247" s="54" t="s">
        <v>1935</v>
      </c>
      <c r="F247" s="54"/>
      <c r="G247" s="54" t="s">
        <v>5224</v>
      </c>
      <c r="H247" s="54" t="s">
        <v>638</v>
      </c>
      <c r="I247" s="56" t="s">
        <v>5182</v>
      </c>
    </row>
    <row r="248" spans="1:9" ht="45">
      <c r="A248" s="65">
        <v>160</v>
      </c>
      <c r="B248" s="62" t="s">
        <v>2624</v>
      </c>
      <c r="C248" s="63">
        <v>10.5</v>
      </c>
      <c r="D248" s="63">
        <v>10.5</v>
      </c>
      <c r="E248" s="65" t="s">
        <v>1933</v>
      </c>
      <c r="F248" s="65"/>
      <c r="G248" s="65" t="s">
        <v>5223</v>
      </c>
      <c r="H248" s="54" t="s">
        <v>638</v>
      </c>
      <c r="I248" s="56" t="s">
        <v>5182</v>
      </c>
    </row>
    <row r="249" spans="1:9" ht="45">
      <c r="A249" s="65">
        <v>161</v>
      </c>
      <c r="B249" s="62" t="s">
        <v>2625</v>
      </c>
      <c r="C249" s="63">
        <v>23.4</v>
      </c>
      <c r="D249" s="63">
        <v>23.4</v>
      </c>
      <c r="E249" s="65" t="s">
        <v>1933</v>
      </c>
      <c r="F249" s="65"/>
      <c r="G249" s="65" t="s">
        <v>5223</v>
      </c>
      <c r="H249" s="54" t="s">
        <v>638</v>
      </c>
      <c r="I249" s="56" t="s">
        <v>5182</v>
      </c>
    </row>
    <row r="250" spans="1:9" ht="22.5">
      <c r="A250" s="65">
        <v>162</v>
      </c>
      <c r="B250" s="62" t="s">
        <v>2626</v>
      </c>
      <c r="C250" s="63">
        <v>11.7</v>
      </c>
      <c r="D250" s="63">
        <v>11.7</v>
      </c>
      <c r="E250" s="65" t="s">
        <v>1933</v>
      </c>
      <c r="F250" s="65"/>
      <c r="G250" s="65" t="s">
        <v>5223</v>
      </c>
      <c r="H250" s="54" t="s">
        <v>638</v>
      </c>
      <c r="I250" s="56" t="s">
        <v>5182</v>
      </c>
    </row>
    <row r="251" spans="1:9" ht="22.5">
      <c r="A251" s="65">
        <v>163</v>
      </c>
      <c r="B251" s="62" t="s">
        <v>2627</v>
      </c>
      <c r="C251" s="63">
        <v>3.1</v>
      </c>
      <c r="D251" s="63">
        <v>3.1</v>
      </c>
      <c r="E251" s="65" t="s">
        <v>1933</v>
      </c>
      <c r="F251" s="65"/>
      <c r="G251" s="65" t="s">
        <v>5223</v>
      </c>
      <c r="H251" s="54" t="s">
        <v>638</v>
      </c>
      <c r="I251" s="56" t="s">
        <v>5182</v>
      </c>
    </row>
    <row r="252" spans="1:9" ht="45">
      <c r="A252" s="65">
        <v>164</v>
      </c>
      <c r="B252" s="62" t="s">
        <v>2628</v>
      </c>
      <c r="C252" s="63">
        <v>7.4</v>
      </c>
      <c r="D252" s="63">
        <v>7.4</v>
      </c>
      <c r="E252" s="65" t="s">
        <v>2629</v>
      </c>
      <c r="F252" s="65"/>
      <c r="G252" s="65" t="s">
        <v>5233</v>
      </c>
      <c r="H252" s="54" t="s">
        <v>638</v>
      </c>
      <c r="I252" s="56" t="s">
        <v>5182</v>
      </c>
    </row>
    <row r="253" spans="1:9" ht="45">
      <c r="A253" s="65">
        <v>165</v>
      </c>
      <c r="B253" s="62" t="s">
        <v>2628</v>
      </c>
      <c r="C253" s="63">
        <v>7.4</v>
      </c>
      <c r="D253" s="63">
        <v>7.4</v>
      </c>
      <c r="E253" s="65" t="s">
        <v>2629</v>
      </c>
      <c r="F253" s="65"/>
      <c r="G253" s="65" t="s">
        <v>5233</v>
      </c>
      <c r="H253" s="54" t="s">
        <v>638</v>
      </c>
      <c r="I253" s="56" t="s">
        <v>5182</v>
      </c>
    </row>
    <row r="254" spans="1:9" ht="45">
      <c r="A254" s="65">
        <v>166</v>
      </c>
      <c r="B254" s="62" t="s">
        <v>2628</v>
      </c>
      <c r="C254" s="63">
        <v>7.4</v>
      </c>
      <c r="D254" s="63">
        <v>7.4</v>
      </c>
      <c r="E254" s="65" t="s">
        <v>2629</v>
      </c>
      <c r="F254" s="65"/>
      <c r="G254" s="65" t="s">
        <v>5233</v>
      </c>
      <c r="H254" s="54" t="s">
        <v>638</v>
      </c>
      <c r="I254" s="56" t="s">
        <v>5182</v>
      </c>
    </row>
    <row r="255" spans="1:9" ht="45">
      <c r="A255" s="65">
        <v>167</v>
      </c>
      <c r="B255" s="62" t="s">
        <v>2628</v>
      </c>
      <c r="C255" s="63">
        <v>7.4</v>
      </c>
      <c r="D255" s="63">
        <v>7.4</v>
      </c>
      <c r="E255" s="65" t="s">
        <v>2629</v>
      </c>
      <c r="F255" s="65"/>
      <c r="G255" s="65" t="s">
        <v>5233</v>
      </c>
      <c r="H255" s="54" t="s">
        <v>638</v>
      </c>
      <c r="I255" s="56" t="s">
        <v>5182</v>
      </c>
    </row>
    <row r="256" spans="1:9" ht="45">
      <c r="A256" s="65">
        <v>168</v>
      </c>
      <c r="B256" s="62" t="s">
        <v>2628</v>
      </c>
      <c r="C256" s="63">
        <v>7.4</v>
      </c>
      <c r="D256" s="63">
        <v>7.4</v>
      </c>
      <c r="E256" s="65" t="s">
        <v>2629</v>
      </c>
      <c r="F256" s="65"/>
      <c r="G256" s="65" t="s">
        <v>5233</v>
      </c>
      <c r="H256" s="54" t="s">
        <v>638</v>
      </c>
      <c r="I256" s="56" t="s">
        <v>5182</v>
      </c>
    </row>
    <row r="257" spans="1:9" ht="45">
      <c r="A257" s="65">
        <v>169</v>
      </c>
      <c r="B257" s="62" t="s">
        <v>2628</v>
      </c>
      <c r="C257" s="63">
        <v>7.4</v>
      </c>
      <c r="D257" s="63">
        <v>7.4</v>
      </c>
      <c r="E257" s="65" t="s">
        <v>2629</v>
      </c>
      <c r="F257" s="65"/>
      <c r="G257" s="65" t="s">
        <v>5233</v>
      </c>
      <c r="H257" s="54" t="s">
        <v>638</v>
      </c>
      <c r="I257" s="56" t="s">
        <v>5182</v>
      </c>
    </row>
    <row r="258" spans="1:9" ht="45">
      <c r="A258" s="65">
        <v>170</v>
      </c>
      <c r="B258" s="62" t="s">
        <v>2628</v>
      </c>
      <c r="C258" s="63">
        <v>7.4</v>
      </c>
      <c r="D258" s="63">
        <v>7.4</v>
      </c>
      <c r="E258" s="65" t="s">
        <v>2629</v>
      </c>
      <c r="F258" s="65"/>
      <c r="G258" s="65" t="s">
        <v>5233</v>
      </c>
      <c r="H258" s="54" t="s">
        <v>638</v>
      </c>
      <c r="I258" s="56" t="s">
        <v>5182</v>
      </c>
    </row>
    <row r="259" spans="1:9" ht="45">
      <c r="A259" s="65">
        <v>171</v>
      </c>
      <c r="B259" s="62" t="s">
        <v>2628</v>
      </c>
      <c r="C259" s="63">
        <v>7.4</v>
      </c>
      <c r="D259" s="63">
        <v>7.4</v>
      </c>
      <c r="E259" s="65" t="s">
        <v>2629</v>
      </c>
      <c r="F259" s="65"/>
      <c r="G259" s="65" t="s">
        <v>5233</v>
      </c>
      <c r="H259" s="54" t="s">
        <v>638</v>
      </c>
      <c r="I259" s="56" t="s">
        <v>5182</v>
      </c>
    </row>
    <row r="260" spans="1:9" ht="22.5">
      <c r="A260" s="65">
        <v>172</v>
      </c>
      <c r="B260" s="62" t="s">
        <v>2630</v>
      </c>
      <c r="C260" s="63">
        <v>7</v>
      </c>
      <c r="D260" s="63">
        <v>7</v>
      </c>
      <c r="E260" s="65" t="s">
        <v>1939</v>
      </c>
      <c r="F260" s="65"/>
      <c r="G260" s="65" t="s">
        <v>5225</v>
      </c>
      <c r="H260" s="54" t="s">
        <v>638</v>
      </c>
      <c r="I260" s="56" t="s">
        <v>5182</v>
      </c>
    </row>
    <row r="261" spans="1:9" ht="45">
      <c r="A261" s="67">
        <v>173</v>
      </c>
      <c r="B261" s="60" t="s">
        <v>2631</v>
      </c>
      <c r="C261" s="61">
        <v>10.7</v>
      </c>
      <c r="D261" s="61">
        <v>10.7</v>
      </c>
      <c r="E261" s="67" t="s">
        <v>1893</v>
      </c>
      <c r="F261" s="67" t="s">
        <v>4050</v>
      </c>
      <c r="G261" s="67" t="s">
        <v>4051</v>
      </c>
      <c r="H261" s="56" t="s">
        <v>638</v>
      </c>
      <c r="I261" s="56" t="s">
        <v>5182</v>
      </c>
    </row>
    <row r="262" spans="1:9" ht="22.5">
      <c r="A262" s="65">
        <v>174</v>
      </c>
      <c r="B262" s="62" t="s">
        <v>2632</v>
      </c>
      <c r="C262" s="63">
        <v>10.8</v>
      </c>
      <c r="D262" s="63">
        <v>10.8</v>
      </c>
      <c r="E262" s="65" t="s">
        <v>1893</v>
      </c>
      <c r="F262" s="65"/>
      <c r="G262" s="65" t="s">
        <v>5218</v>
      </c>
      <c r="H262" s="54" t="s">
        <v>638</v>
      </c>
      <c r="I262" s="56" t="s">
        <v>5182</v>
      </c>
    </row>
    <row r="263" spans="1:9" ht="22.5">
      <c r="A263" s="65">
        <v>175</v>
      </c>
      <c r="B263" s="62" t="s">
        <v>2633</v>
      </c>
      <c r="C263" s="63">
        <v>4.7</v>
      </c>
      <c r="D263" s="63">
        <v>4.7</v>
      </c>
      <c r="E263" s="65" t="s">
        <v>1447</v>
      </c>
      <c r="F263" s="65"/>
      <c r="G263" s="65" t="s">
        <v>5219</v>
      </c>
      <c r="H263" s="54" t="s">
        <v>638</v>
      </c>
      <c r="I263" s="56" t="s">
        <v>5182</v>
      </c>
    </row>
    <row r="264" spans="1:9" ht="33.75">
      <c r="A264" s="65">
        <v>176</v>
      </c>
      <c r="B264" s="62" t="s">
        <v>2634</v>
      </c>
      <c r="C264" s="63">
        <v>12.3</v>
      </c>
      <c r="D264" s="63">
        <v>12.3</v>
      </c>
      <c r="E264" s="65" t="s">
        <v>1447</v>
      </c>
      <c r="F264" s="65"/>
      <c r="G264" s="65" t="s">
        <v>5219</v>
      </c>
      <c r="H264" s="54" t="s">
        <v>638</v>
      </c>
      <c r="I264" s="56" t="s">
        <v>5182</v>
      </c>
    </row>
    <row r="265" spans="1:9" ht="22.5">
      <c r="A265" s="65">
        <v>177</v>
      </c>
      <c r="B265" s="62" t="s">
        <v>2611</v>
      </c>
      <c r="C265" s="63">
        <v>5.9</v>
      </c>
      <c r="D265" s="63">
        <v>5.9</v>
      </c>
      <c r="E265" s="65" t="s">
        <v>1447</v>
      </c>
      <c r="F265" s="65"/>
      <c r="G265" s="65" t="s">
        <v>5219</v>
      </c>
      <c r="H265" s="54" t="s">
        <v>638</v>
      </c>
      <c r="I265" s="56" t="s">
        <v>5182</v>
      </c>
    </row>
    <row r="266" spans="1:10" ht="45">
      <c r="A266" s="65">
        <v>178</v>
      </c>
      <c r="B266" s="62" t="s">
        <v>2612</v>
      </c>
      <c r="C266" s="63">
        <v>14</v>
      </c>
      <c r="D266" s="63">
        <v>14</v>
      </c>
      <c r="E266" s="65" t="s">
        <v>1447</v>
      </c>
      <c r="F266" s="65"/>
      <c r="G266" s="65" t="s">
        <v>5219</v>
      </c>
      <c r="H266" s="54" t="s">
        <v>638</v>
      </c>
      <c r="I266" s="56" t="s">
        <v>5182</v>
      </c>
      <c r="J266" s="7"/>
    </row>
    <row r="267" spans="1:9" ht="22.5">
      <c r="A267" s="65">
        <v>179</v>
      </c>
      <c r="B267" s="62" t="s">
        <v>2613</v>
      </c>
      <c r="C267" s="63">
        <v>11.5</v>
      </c>
      <c r="D267" s="63">
        <v>11.5</v>
      </c>
      <c r="E267" s="65" t="s">
        <v>1447</v>
      </c>
      <c r="F267" s="65"/>
      <c r="G267" s="65" t="s">
        <v>5219</v>
      </c>
      <c r="H267" s="54" t="s">
        <v>638</v>
      </c>
      <c r="I267" s="56" t="s">
        <v>5182</v>
      </c>
    </row>
    <row r="268" spans="1:9" ht="22.5">
      <c r="A268" s="65">
        <v>180</v>
      </c>
      <c r="B268" s="62" t="s">
        <v>2614</v>
      </c>
      <c r="C268" s="63">
        <v>5.6</v>
      </c>
      <c r="D268" s="63">
        <v>5.6</v>
      </c>
      <c r="E268" s="65" t="s">
        <v>2615</v>
      </c>
      <c r="F268" s="65"/>
      <c r="G268" s="65" t="s">
        <v>5219</v>
      </c>
      <c r="H268" s="54" t="s">
        <v>638</v>
      </c>
      <c r="I268" s="56" t="s">
        <v>5182</v>
      </c>
    </row>
    <row r="269" spans="1:9" ht="22.5">
      <c r="A269" s="65">
        <v>181</v>
      </c>
      <c r="B269" s="62" t="s">
        <v>1379</v>
      </c>
      <c r="C269" s="63">
        <v>12.5</v>
      </c>
      <c r="D269" s="63">
        <v>12.5</v>
      </c>
      <c r="E269" s="65" t="s">
        <v>1380</v>
      </c>
      <c r="F269" s="65"/>
      <c r="G269" s="65" t="s">
        <v>5234</v>
      </c>
      <c r="H269" s="54" t="s">
        <v>638</v>
      </c>
      <c r="I269" s="56" t="s">
        <v>5182</v>
      </c>
    </row>
    <row r="270" spans="1:9" ht="45">
      <c r="A270" s="65">
        <v>182</v>
      </c>
      <c r="B270" s="62" t="s">
        <v>1381</v>
      </c>
      <c r="C270" s="63">
        <v>6.2</v>
      </c>
      <c r="D270" s="63">
        <v>6.2</v>
      </c>
      <c r="E270" s="65" t="s">
        <v>1382</v>
      </c>
      <c r="F270" s="65"/>
      <c r="G270" s="65" t="s">
        <v>5235</v>
      </c>
      <c r="H270" s="54" t="s">
        <v>638</v>
      </c>
      <c r="I270" s="56" t="s">
        <v>5182</v>
      </c>
    </row>
    <row r="271" spans="1:9" ht="45">
      <c r="A271" s="67">
        <v>183</v>
      </c>
      <c r="B271" s="60" t="s">
        <v>1383</v>
      </c>
      <c r="C271" s="61">
        <v>11.8</v>
      </c>
      <c r="D271" s="61">
        <v>11.8</v>
      </c>
      <c r="E271" s="67" t="s">
        <v>1893</v>
      </c>
      <c r="F271" s="67" t="s">
        <v>4050</v>
      </c>
      <c r="G271" s="67" t="s">
        <v>4051</v>
      </c>
      <c r="H271" s="56" t="s">
        <v>638</v>
      </c>
      <c r="I271" s="56" t="s">
        <v>5182</v>
      </c>
    </row>
    <row r="272" spans="1:9" ht="22.5">
      <c r="A272" s="65">
        <v>184</v>
      </c>
      <c r="B272" s="62" t="s">
        <v>1384</v>
      </c>
      <c r="C272" s="63">
        <v>3.2</v>
      </c>
      <c r="D272" s="63">
        <v>3.2</v>
      </c>
      <c r="E272" s="65" t="s">
        <v>1893</v>
      </c>
      <c r="F272" s="65"/>
      <c r="G272" s="65" t="s">
        <v>5218</v>
      </c>
      <c r="H272" s="54" t="s">
        <v>638</v>
      </c>
      <c r="I272" s="56" t="s">
        <v>5182</v>
      </c>
    </row>
    <row r="273" spans="1:9" ht="22.5">
      <c r="A273" s="66">
        <v>185</v>
      </c>
      <c r="B273" s="62" t="s">
        <v>1385</v>
      </c>
      <c r="C273" s="63">
        <v>17.3</v>
      </c>
      <c r="D273" s="63">
        <v>17.3</v>
      </c>
      <c r="E273" s="66" t="s">
        <v>1939</v>
      </c>
      <c r="F273" s="66"/>
      <c r="G273" s="66" t="s">
        <v>5225</v>
      </c>
      <c r="H273" s="54" t="s">
        <v>638</v>
      </c>
      <c r="I273" s="56" t="s">
        <v>5182</v>
      </c>
    </row>
    <row r="274" spans="1:9" ht="33.75">
      <c r="A274" s="66">
        <v>186</v>
      </c>
      <c r="B274" s="62" t="s">
        <v>1386</v>
      </c>
      <c r="C274" s="63">
        <v>46.5</v>
      </c>
      <c r="D274" s="63">
        <v>46.5</v>
      </c>
      <c r="E274" s="66" t="s">
        <v>1893</v>
      </c>
      <c r="F274" s="66"/>
      <c r="G274" s="66" t="s">
        <v>5218</v>
      </c>
      <c r="H274" s="54" t="s">
        <v>638</v>
      </c>
      <c r="I274" s="56" t="s">
        <v>5182</v>
      </c>
    </row>
    <row r="275" spans="1:9" ht="22.5">
      <c r="A275" s="54">
        <v>187</v>
      </c>
      <c r="B275" s="62" t="s">
        <v>1387</v>
      </c>
      <c r="C275" s="63">
        <v>128.5</v>
      </c>
      <c r="D275" s="63">
        <v>128.5</v>
      </c>
      <c r="E275" s="54" t="s">
        <v>1893</v>
      </c>
      <c r="F275" s="54"/>
      <c r="G275" s="54" t="s">
        <v>5218</v>
      </c>
      <c r="H275" s="54" t="s">
        <v>638</v>
      </c>
      <c r="I275" s="56" t="s">
        <v>5182</v>
      </c>
    </row>
    <row r="276" spans="1:9" ht="22.5">
      <c r="A276" s="54">
        <v>188</v>
      </c>
      <c r="B276" s="62" t="s">
        <v>1388</v>
      </c>
      <c r="C276" s="63">
        <v>10.2</v>
      </c>
      <c r="D276" s="63">
        <v>10.2</v>
      </c>
      <c r="E276" s="54" t="s">
        <v>1389</v>
      </c>
      <c r="F276" s="54"/>
      <c r="G276" s="54" t="s">
        <v>5236</v>
      </c>
      <c r="H276" s="54" t="s">
        <v>638</v>
      </c>
      <c r="I276" s="56" t="s">
        <v>5182</v>
      </c>
    </row>
    <row r="277" spans="1:9" ht="22.5">
      <c r="A277" s="54">
        <v>189</v>
      </c>
      <c r="B277" s="62" t="s">
        <v>1390</v>
      </c>
      <c r="C277" s="63">
        <v>6</v>
      </c>
      <c r="D277" s="63">
        <v>6</v>
      </c>
      <c r="E277" s="54" t="s">
        <v>1900</v>
      </c>
      <c r="F277" s="54"/>
      <c r="G277" s="54" t="s">
        <v>5220</v>
      </c>
      <c r="H277" s="54" t="s">
        <v>638</v>
      </c>
      <c r="I277" s="56" t="s">
        <v>5182</v>
      </c>
    </row>
    <row r="278" spans="1:9" ht="22.5">
      <c r="A278" s="54">
        <v>190</v>
      </c>
      <c r="B278" s="62" t="s">
        <v>1391</v>
      </c>
      <c r="C278" s="63">
        <v>10</v>
      </c>
      <c r="D278" s="63">
        <v>10</v>
      </c>
      <c r="E278" s="54" t="s">
        <v>1900</v>
      </c>
      <c r="F278" s="54"/>
      <c r="G278" s="54" t="s">
        <v>5220</v>
      </c>
      <c r="H278" s="54" t="s">
        <v>638</v>
      </c>
      <c r="I278" s="56" t="s">
        <v>5182</v>
      </c>
    </row>
    <row r="279" spans="1:9" ht="22.5">
      <c r="A279" s="54">
        <v>191</v>
      </c>
      <c r="B279" s="62" t="s">
        <v>1391</v>
      </c>
      <c r="C279" s="63">
        <v>10</v>
      </c>
      <c r="D279" s="63">
        <v>10</v>
      </c>
      <c r="E279" s="54" t="s">
        <v>1900</v>
      </c>
      <c r="F279" s="54"/>
      <c r="G279" s="54" t="s">
        <v>5220</v>
      </c>
      <c r="H279" s="54" t="s">
        <v>638</v>
      </c>
      <c r="I279" s="56" t="s">
        <v>5182</v>
      </c>
    </row>
    <row r="280" spans="1:9" ht="33.75">
      <c r="A280" s="54">
        <v>192</v>
      </c>
      <c r="B280" s="62" t="s">
        <v>1392</v>
      </c>
      <c r="C280" s="63">
        <v>6.9</v>
      </c>
      <c r="D280" s="63">
        <v>6.9</v>
      </c>
      <c r="E280" s="54" t="s">
        <v>1393</v>
      </c>
      <c r="F280" s="54"/>
      <c r="G280" s="54" t="s">
        <v>5227</v>
      </c>
      <c r="H280" s="54" t="s">
        <v>638</v>
      </c>
      <c r="I280" s="56" t="s">
        <v>5182</v>
      </c>
    </row>
    <row r="281" spans="1:9" ht="22.5">
      <c r="A281" s="54">
        <v>193</v>
      </c>
      <c r="B281" s="62" t="s">
        <v>1394</v>
      </c>
      <c r="C281" s="63">
        <v>65.5</v>
      </c>
      <c r="D281" s="63">
        <v>65.5</v>
      </c>
      <c r="E281" s="54" t="s">
        <v>1393</v>
      </c>
      <c r="F281" s="54"/>
      <c r="G281" s="54" t="s">
        <v>5227</v>
      </c>
      <c r="H281" s="54" t="s">
        <v>638</v>
      </c>
      <c r="I281" s="56" t="s">
        <v>5182</v>
      </c>
    </row>
    <row r="282" spans="1:9" ht="22.5">
      <c r="A282" s="54">
        <v>194</v>
      </c>
      <c r="B282" s="62" t="s">
        <v>1395</v>
      </c>
      <c r="C282" s="63">
        <v>3.3</v>
      </c>
      <c r="D282" s="63">
        <v>3.3</v>
      </c>
      <c r="E282" s="54" t="s">
        <v>1393</v>
      </c>
      <c r="F282" s="54"/>
      <c r="G282" s="54" t="s">
        <v>5227</v>
      </c>
      <c r="H282" s="54" t="s">
        <v>638</v>
      </c>
      <c r="I282" s="56" t="s">
        <v>5182</v>
      </c>
    </row>
    <row r="283" spans="1:9" ht="22.5">
      <c r="A283" s="54">
        <v>195</v>
      </c>
      <c r="B283" s="62" t="s">
        <v>1396</v>
      </c>
      <c r="C283" s="63">
        <v>9.1</v>
      </c>
      <c r="D283" s="63">
        <v>9.1</v>
      </c>
      <c r="E283" s="54" t="s">
        <v>1393</v>
      </c>
      <c r="F283" s="54"/>
      <c r="G283" s="54" t="s">
        <v>5227</v>
      </c>
      <c r="H283" s="54" t="s">
        <v>638</v>
      </c>
      <c r="I283" s="56" t="s">
        <v>5182</v>
      </c>
    </row>
    <row r="284" spans="1:9" ht="22.5">
      <c r="A284" s="54">
        <v>196</v>
      </c>
      <c r="B284" s="62" t="s">
        <v>1396</v>
      </c>
      <c r="C284" s="63">
        <v>9.1</v>
      </c>
      <c r="D284" s="63">
        <v>9.1</v>
      </c>
      <c r="E284" s="54" t="s">
        <v>1393</v>
      </c>
      <c r="F284" s="54"/>
      <c r="G284" s="54" t="s">
        <v>5227</v>
      </c>
      <c r="H284" s="54" t="s">
        <v>638</v>
      </c>
      <c r="I284" s="56" t="s">
        <v>5182</v>
      </c>
    </row>
    <row r="285" spans="1:9" ht="22.5">
      <c r="A285" s="54">
        <v>197</v>
      </c>
      <c r="B285" s="62" t="s">
        <v>1397</v>
      </c>
      <c r="C285" s="63">
        <v>26.1</v>
      </c>
      <c r="D285" s="63">
        <v>26.1</v>
      </c>
      <c r="E285" s="54" t="s">
        <v>1393</v>
      </c>
      <c r="F285" s="54"/>
      <c r="G285" s="54" t="s">
        <v>5227</v>
      </c>
      <c r="H285" s="54" t="s">
        <v>638</v>
      </c>
      <c r="I285" s="56" t="s">
        <v>5182</v>
      </c>
    </row>
    <row r="286" spans="1:9" ht="22.5">
      <c r="A286" s="54">
        <v>198</v>
      </c>
      <c r="B286" s="62" t="s">
        <v>1398</v>
      </c>
      <c r="C286" s="63">
        <v>19.5</v>
      </c>
      <c r="D286" s="63">
        <v>19.5</v>
      </c>
      <c r="E286" s="54" t="s">
        <v>1393</v>
      </c>
      <c r="F286" s="54"/>
      <c r="G286" s="54" t="s">
        <v>5227</v>
      </c>
      <c r="H286" s="54" t="s">
        <v>638</v>
      </c>
      <c r="I286" s="56" t="s">
        <v>5182</v>
      </c>
    </row>
    <row r="287" spans="1:9" ht="22.5">
      <c r="A287" s="54">
        <v>199</v>
      </c>
      <c r="B287" s="62" t="s">
        <v>204</v>
      </c>
      <c r="C287" s="63">
        <v>30</v>
      </c>
      <c r="D287" s="63">
        <v>30</v>
      </c>
      <c r="E287" s="54" t="s">
        <v>1393</v>
      </c>
      <c r="F287" s="54"/>
      <c r="G287" s="54" t="s">
        <v>5227</v>
      </c>
      <c r="H287" s="54" t="s">
        <v>638</v>
      </c>
      <c r="I287" s="56" t="s">
        <v>5182</v>
      </c>
    </row>
    <row r="288" spans="1:9" ht="22.5">
      <c r="A288" s="54">
        <v>200</v>
      </c>
      <c r="B288" s="62" t="s">
        <v>205</v>
      </c>
      <c r="C288" s="63">
        <v>27.4</v>
      </c>
      <c r="D288" s="63">
        <v>27.4</v>
      </c>
      <c r="E288" s="54" t="s">
        <v>1393</v>
      </c>
      <c r="F288" s="54"/>
      <c r="G288" s="54" t="s">
        <v>5227</v>
      </c>
      <c r="H288" s="54" t="s">
        <v>638</v>
      </c>
      <c r="I288" s="56" t="s">
        <v>5182</v>
      </c>
    </row>
    <row r="289" spans="1:9" ht="22.5">
      <c r="A289" s="54">
        <v>201</v>
      </c>
      <c r="B289" s="62" t="s">
        <v>206</v>
      </c>
      <c r="C289" s="63">
        <v>27.4</v>
      </c>
      <c r="D289" s="63">
        <v>27.4</v>
      </c>
      <c r="E289" s="55" t="s">
        <v>1393</v>
      </c>
      <c r="F289" s="54"/>
      <c r="G289" s="54" t="s">
        <v>5227</v>
      </c>
      <c r="H289" s="54" t="s">
        <v>638</v>
      </c>
      <c r="I289" s="56" t="s">
        <v>5182</v>
      </c>
    </row>
    <row r="290" spans="1:9" ht="22.5">
      <c r="A290" s="54">
        <v>202</v>
      </c>
      <c r="B290" s="62" t="s">
        <v>207</v>
      </c>
      <c r="C290" s="63">
        <v>3.3</v>
      </c>
      <c r="D290" s="63">
        <v>3.3</v>
      </c>
      <c r="E290" s="54" t="s">
        <v>1393</v>
      </c>
      <c r="F290" s="54"/>
      <c r="G290" s="54" t="s">
        <v>5227</v>
      </c>
      <c r="H290" s="54" t="s">
        <v>638</v>
      </c>
      <c r="I290" s="56" t="s">
        <v>5182</v>
      </c>
    </row>
    <row r="291" spans="1:9" ht="22.5">
      <c r="A291" s="54">
        <v>203</v>
      </c>
      <c r="B291" s="62" t="s">
        <v>208</v>
      </c>
      <c r="C291" s="63">
        <v>5.6</v>
      </c>
      <c r="D291" s="63">
        <v>5.6</v>
      </c>
      <c r="E291" s="54" t="s">
        <v>1393</v>
      </c>
      <c r="F291" s="54"/>
      <c r="G291" s="54" t="s">
        <v>5227</v>
      </c>
      <c r="H291" s="54" t="s">
        <v>638</v>
      </c>
      <c r="I291" s="56" t="s">
        <v>5182</v>
      </c>
    </row>
    <row r="292" spans="1:9" ht="22.5">
      <c r="A292" s="54">
        <v>204</v>
      </c>
      <c r="B292" s="62" t="s">
        <v>209</v>
      </c>
      <c r="C292" s="63">
        <v>3.2</v>
      </c>
      <c r="D292" s="63">
        <v>3.2</v>
      </c>
      <c r="E292" s="54" t="s">
        <v>1393</v>
      </c>
      <c r="F292" s="54"/>
      <c r="G292" s="54" t="s">
        <v>5227</v>
      </c>
      <c r="H292" s="54" t="s">
        <v>638</v>
      </c>
      <c r="I292" s="56" t="s">
        <v>5182</v>
      </c>
    </row>
    <row r="293" spans="1:9" ht="33.75">
      <c r="A293" s="54">
        <v>205</v>
      </c>
      <c r="B293" s="62" t="s">
        <v>210</v>
      </c>
      <c r="C293" s="63">
        <v>54.9</v>
      </c>
      <c r="D293" s="63">
        <v>54.9</v>
      </c>
      <c r="E293" s="54" t="s">
        <v>1393</v>
      </c>
      <c r="F293" s="54"/>
      <c r="G293" s="54" t="s">
        <v>5227</v>
      </c>
      <c r="H293" s="54" t="s">
        <v>638</v>
      </c>
      <c r="I293" s="56" t="s">
        <v>5182</v>
      </c>
    </row>
    <row r="294" spans="1:9" ht="22.5">
      <c r="A294" s="54">
        <v>206</v>
      </c>
      <c r="B294" s="62" t="s">
        <v>211</v>
      </c>
      <c r="C294" s="63">
        <v>45.4</v>
      </c>
      <c r="D294" s="63">
        <v>45.4</v>
      </c>
      <c r="E294" s="54" t="s">
        <v>1393</v>
      </c>
      <c r="F294" s="54"/>
      <c r="G294" s="54" t="s">
        <v>5227</v>
      </c>
      <c r="H294" s="54" t="s">
        <v>638</v>
      </c>
      <c r="I294" s="56" t="s">
        <v>5182</v>
      </c>
    </row>
    <row r="295" spans="1:9" ht="22.5">
      <c r="A295" s="54">
        <v>207</v>
      </c>
      <c r="B295" s="62" t="s">
        <v>212</v>
      </c>
      <c r="C295" s="63">
        <v>5.1</v>
      </c>
      <c r="D295" s="63">
        <v>5.1</v>
      </c>
      <c r="E295" s="54" t="s">
        <v>1393</v>
      </c>
      <c r="F295" s="54"/>
      <c r="G295" s="54" t="s">
        <v>5227</v>
      </c>
      <c r="H295" s="54" t="s">
        <v>638</v>
      </c>
      <c r="I295" s="56" t="s">
        <v>5182</v>
      </c>
    </row>
    <row r="296" spans="1:9" ht="22.5">
      <c r="A296" s="54">
        <v>208</v>
      </c>
      <c r="B296" s="62" t="s">
        <v>213</v>
      </c>
      <c r="C296" s="63">
        <v>95</v>
      </c>
      <c r="D296" s="63">
        <v>95</v>
      </c>
      <c r="E296" s="54" t="s">
        <v>1393</v>
      </c>
      <c r="F296" s="54"/>
      <c r="G296" s="54" t="s">
        <v>5227</v>
      </c>
      <c r="H296" s="54" t="s">
        <v>638</v>
      </c>
      <c r="I296" s="56" t="s">
        <v>5182</v>
      </c>
    </row>
    <row r="297" spans="1:9" ht="22.5">
      <c r="A297" s="54">
        <v>209</v>
      </c>
      <c r="B297" s="62" t="s">
        <v>214</v>
      </c>
      <c r="C297" s="63">
        <v>223.2</v>
      </c>
      <c r="D297" s="63">
        <v>223.2</v>
      </c>
      <c r="E297" s="54" t="s">
        <v>1393</v>
      </c>
      <c r="F297" s="54"/>
      <c r="G297" s="54" t="s">
        <v>5227</v>
      </c>
      <c r="H297" s="54" t="s">
        <v>638</v>
      </c>
      <c r="I297" s="56" t="s">
        <v>5182</v>
      </c>
    </row>
    <row r="298" spans="1:9" ht="22.5">
      <c r="A298" s="54">
        <v>210</v>
      </c>
      <c r="B298" s="62" t="s">
        <v>215</v>
      </c>
      <c r="C298" s="63">
        <v>21.5</v>
      </c>
      <c r="D298" s="63">
        <v>21.5</v>
      </c>
      <c r="E298" s="54" t="s">
        <v>1393</v>
      </c>
      <c r="F298" s="54"/>
      <c r="G298" s="54" t="s">
        <v>5227</v>
      </c>
      <c r="H298" s="54" t="s">
        <v>638</v>
      </c>
      <c r="I298" s="56" t="s">
        <v>5182</v>
      </c>
    </row>
    <row r="299" spans="1:9" ht="22.5">
      <c r="A299" s="54">
        <v>211</v>
      </c>
      <c r="B299" s="62" t="s">
        <v>216</v>
      </c>
      <c r="C299" s="63">
        <v>5.6</v>
      </c>
      <c r="D299" s="63">
        <v>5.6</v>
      </c>
      <c r="E299" s="54" t="s">
        <v>1296</v>
      </c>
      <c r="F299" s="54"/>
      <c r="G299" s="54" t="s">
        <v>5230</v>
      </c>
      <c r="H299" s="54" t="s">
        <v>638</v>
      </c>
      <c r="I299" s="56" t="s">
        <v>5182</v>
      </c>
    </row>
    <row r="300" spans="1:9" ht="22.5">
      <c r="A300" s="54">
        <v>212</v>
      </c>
      <c r="B300" s="62" t="s">
        <v>217</v>
      </c>
      <c r="C300" s="63">
        <v>3.9</v>
      </c>
      <c r="D300" s="63">
        <v>3.9</v>
      </c>
      <c r="E300" s="54" t="s">
        <v>1447</v>
      </c>
      <c r="F300" s="54"/>
      <c r="G300" s="54" t="s">
        <v>5219</v>
      </c>
      <c r="H300" s="54" t="s">
        <v>638</v>
      </c>
      <c r="I300" s="56" t="s">
        <v>5182</v>
      </c>
    </row>
    <row r="301" spans="1:9" ht="22.5">
      <c r="A301" s="54">
        <v>213</v>
      </c>
      <c r="B301" s="62" t="s">
        <v>218</v>
      </c>
      <c r="C301" s="63">
        <v>112.8</v>
      </c>
      <c r="D301" s="63">
        <v>112.8</v>
      </c>
      <c r="E301" s="54" t="s">
        <v>219</v>
      </c>
      <c r="F301" s="54"/>
      <c r="G301" s="54" t="s">
        <v>5237</v>
      </c>
      <c r="H301" s="54" t="s">
        <v>638</v>
      </c>
      <c r="I301" s="56" t="s">
        <v>5182</v>
      </c>
    </row>
    <row r="302" spans="1:9" ht="45">
      <c r="A302" s="56">
        <v>214</v>
      </c>
      <c r="B302" s="60" t="s">
        <v>220</v>
      </c>
      <c r="C302" s="61">
        <v>24.5</v>
      </c>
      <c r="D302" s="61">
        <v>24.5</v>
      </c>
      <c r="E302" s="56" t="s">
        <v>1900</v>
      </c>
      <c r="F302" s="56" t="s">
        <v>4050</v>
      </c>
      <c r="G302" s="56" t="s">
        <v>4051</v>
      </c>
      <c r="H302" s="56" t="s">
        <v>638</v>
      </c>
      <c r="I302" s="56" t="s">
        <v>5182</v>
      </c>
    </row>
    <row r="303" spans="1:9" ht="22.5">
      <c r="A303" s="54">
        <v>215</v>
      </c>
      <c r="B303" s="62" t="s">
        <v>221</v>
      </c>
      <c r="C303" s="63">
        <v>3</v>
      </c>
      <c r="D303" s="63">
        <v>3</v>
      </c>
      <c r="E303" s="54" t="s">
        <v>1382</v>
      </c>
      <c r="F303" s="54"/>
      <c r="G303" s="54" t="s">
        <v>5235</v>
      </c>
      <c r="H303" s="54" t="s">
        <v>638</v>
      </c>
      <c r="I303" s="56" t="s">
        <v>5182</v>
      </c>
    </row>
    <row r="304" spans="1:9" ht="22.5">
      <c r="A304" s="54">
        <v>216</v>
      </c>
      <c r="B304" s="62" t="s">
        <v>222</v>
      </c>
      <c r="C304" s="63">
        <v>3.2</v>
      </c>
      <c r="D304" s="63">
        <v>3.2</v>
      </c>
      <c r="E304" s="54" t="s">
        <v>1382</v>
      </c>
      <c r="F304" s="54"/>
      <c r="G304" s="54" t="s">
        <v>5235</v>
      </c>
      <c r="H304" s="54" t="s">
        <v>638</v>
      </c>
      <c r="I304" s="56" t="s">
        <v>5182</v>
      </c>
    </row>
    <row r="305" spans="1:9" ht="33.75">
      <c r="A305" s="54">
        <v>217</v>
      </c>
      <c r="B305" s="62" t="s">
        <v>662</v>
      </c>
      <c r="C305" s="63">
        <v>4.8</v>
      </c>
      <c r="D305" s="63">
        <v>4.8</v>
      </c>
      <c r="E305" s="54" t="s">
        <v>1382</v>
      </c>
      <c r="F305" s="54"/>
      <c r="G305" s="54" t="s">
        <v>5235</v>
      </c>
      <c r="H305" s="54" t="s">
        <v>638</v>
      </c>
      <c r="I305" s="56" t="s">
        <v>5182</v>
      </c>
    </row>
    <row r="306" spans="1:9" ht="33.75">
      <c r="A306" s="54">
        <v>218</v>
      </c>
      <c r="B306" s="62" t="s">
        <v>663</v>
      </c>
      <c r="C306" s="63">
        <v>3.8</v>
      </c>
      <c r="D306" s="63">
        <v>3.8</v>
      </c>
      <c r="E306" s="54" t="s">
        <v>1382</v>
      </c>
      <c r="F306" s="54"/>
      <c r="G306" s="54" t="s">
        <v>5235</v>
      </c>
      <c r="H306" s="54" t="s">
        <v>638</v>
      </c>
      <c r="I306" s="56" t="s">
        <v>5182</v>
      </c>
    </row>
    <row r="307" spans="1:9" ht="22.5">
      <c r="A307" s="54">
        <v>219</v>
      </c>
      <c r="B307" s="62" t="s">
        <v>664</v>
      </c>
      <c r="C307" s="63">
        <v>3.2</v>
      </c>
      <c r="D307" s="63">
        <v>3.2</v>
      </c>
      <c r="E307" s="54" t="s">
        <v>1382</v>
      </c>
      <c r="F307" s="54"/>
      <c r="G307" s="54" t="s">
        <v>5235</v>
      </c>
      <c r="H307" s="54" t="s">
        <v>638</v>
      </c>
      <c r="I307" s="56" t="s">
        <v>5182</v>
      </c>
    </row>
    <row r="308" spans="1:9" ht="33.75">
      <c r="A308" s="54">
        <v>220</v>
      </c>
      <c r="B308" s="62" t="s">
        <v>665</v>
      </c>
      <c r="C308" s="63">
        <v>7.4</v>
      </c>
      <c r="D308" s="63">
        <v>7.4</v>
      </c>
      <c r="E308" s="54" t="s">
        <v>1382</v>
      </c>
      <c r="F308" s="54"/>
      <c r="G308" s="54" t="s">
        <v>5235</v>
      </c>
      <c r="H308" s="54" t="s">
        <v>638</v>
      </c>
      <c r="I308" s="56" t="s">
        <v>5182</v>
      </c>
    </row>
    <row r="309" spans="1:9" ht="45">
      <c r="A309" s="64">
        <v>221</v>
      </c>
      <c r="B309" s="62" t="s">
        <v>666</v>
      </c>
      <c r="C309" s="63">
        <v>6</v>
      </c>
      <c r="D309" s="63">
        <v>6</v>
      </c>
      <c r="E309" s="64" t="s">
        <v>1382</v>
      </c>
      <c r="F309" s="64"/>
      <c r="G309" s="64" t="s">
        <v>5235</v>
      </c>
      <c r="H309" s="54" t="s">
        <v>638</v>
      </c>
      <c r="I309" s="56" t="s">
        <v>5182</v>
      </c>
    </row>
    <row r="310" spans="1:9" ht="45">
      <c r="A310" s="64">
        <v>222</v>
      </c>
      <c r="B310" s="62" t="s">
        <v>667</v>
      </c>
      <c r="C310" s="63">
        <v>6</v>
      </c>
      <c r="D310" s="63">
        <v>6</v>
      </c>
      <c r="E310" s="64" t="s">
        <v>1382</v>
      </c>
      <c r="F310" s="64"/>
      <c r="G310" s="64" t="s">
        <v>5235</v>
      </c>
      <c r="H310" s="54" t="s">
        <v>638</v>
      </c>
      <c r="I310" s="56" t="s">
        <v>5182</v>
      </c>
    </row>
    <row r="311" spans="1:9" ht="45">
      <c r="A311" s="64">
        <v>223</v>
      </c>
      <c r="B311" s="62" t="s">
        <v>668</v>
      </c>
      <c r="C311" s="63">
        <v>6</v>
      </c>
      <c r="D311" s="63">
        <v>6</v>
      </c>
      <c r="E311" s="64" t="s">
        <v>1382</v>
      </c>
      <c r="F311" s="64"/>
      <c r="G311" s="64" t="s">
        <v>5235</v>
      </c>
      <c r="H311" s="54" t="s">
        <v>638</v>
      </c>
      <c r="I311" s="56" t="s">
        <v>5182</v>
      </c>
    </row>
    <row r="312" spans="1:9" ht="45">
      <c r="A312" s="64">
        <v>224</v>
      </c>
      <c r="B312" s="62" t="s">
        <v>5040</v>
      </c>
      <c r="C312" s="63">
        <v>6</v>
      </c>
      <c r="D312" s="63">
        <v>6</v>
      </c>
      <c r="E312" s="64" t="s">
        <v>1382</v>
      </c>
      <c r="F312" s="64"/>
      <c r="G312" s="64" t="s">
        <v>5235</v>
      </c>
      <c r="H312" s="54" t="s">
        <v>638</v>
      </c>
      <c r="I312" s="56" t="s">
        <v>5182</v>
      </c>
    </row>
    <row r="313" spans="1:9" ht="45">
      <c r="A313" s="54">
        <v>225</v>
      </c>
      <c r="B313" s="62" t="s">
        <v>5041</v>
      </c>
      <c r="C313" s="63">
        <v>6</v>
      </c>
      <c r="D313" s="63">
        <v>6</v>
      </c>
      <c r="E313" s="54" t="s">
        <v>1382</v>
      </c>
      <c r="F313" s="54"/>
      <c r="G313" s="54" t="s">
        <v>5235</v>
      </c>
      <c r="H313" s="54" t="s">
        <v>638</v>
      </c>
      <c r="I313" s="56" t="s">
        <v>5182</v>
      </c>
    </row>
    <row r="314" spans="1:9" ht="45">
      <c r="A314" s="65">
        <v>226</v>
      </c>
      <c r="B314" s="62" t="s">
        <v>5042</v>
      </c>
      <c r="C314" s="63">
        <v>4.8</v>
      </c>
      <c r="D314" s="63">
        <v>4.8</v>
      </c>
      <c r="E314" s="65" t="s">
        <v>1382</v>
      </c>
      <c r="F314" s="65"/>
      <c r="G314" s="65" t="s">
        <v>5235</v>
      </c>
      <c r="H314" s="54" t="s">
        <v>638</v>
      </c>
      <c r="I314" s="56" t="s">
        <v>5182</v>
      </c>
    </row>
    <row r="315" spans="1:9" ht="56.25">
      <c r="A315" s="65">
        <v>227</v>
      </c>
      <c r="B315" s="62" t="s">
        <v>5043</v>
      </c>
      <c r="C315" s="63">
        <v>7.5</v>
      </c>
      <c r="D315" s="63">
        <v>7.5</v>
      </c>
      <c r="E315" s="65" t="s">
        <v>1382</v>
      </c>
      <c r="F315" s="65"/>
      <c r="G315" s="65" t="s">
        <v>5235</v>
      </c>
      <c r="H315" s="54" t="s">
        <v>638</v>
      </c>
      <c r="I315" s="56" t="s">
        <v>5182</v>
      </c>
    </row>
    <row r="316" spans="1:9" ht="67.5">
      <c r="A316" s="65">
        <v>228</v>
      </c>
      <c r="B316" s="62" t="s">
        <v>5044</v>
      </c>
      <c r="C316" s="63">
        <v>10</v>
      </c>
      <c r="D316" s="63">
        <v>10</v>
      </c>
      <c r="E316" s="65" t="s">
        <v>1382</v>
      </c>
      <c r="F316" s="65"/>
      <c r="G316" s="65" t="s">
        <v>5235</v>
      </c>
      <c r="H316" s="54" t="s">
        <v>638</v>
      </c>
      <c r="I316" s="56" t="s">
        <v>5182</v>
      </c>
    </row>
    <row r="317" spans="1:9" ht="45">
      <c r="A317" s="65">
        <v>229</v>
      </c>
      <c r="B317" s="62" t="s">
        <v>5045</v>
      </c>
      <c r="C317" s="63">
        <v>6</v>
      </c>
      <c r="D317" s="63">
        <v>6</v>
      </c>
      <c r="E317" s="65" t="s">
        <v>1382</v>
      </c>
      <c r="F317" s="65"/>
      <c r="G317" s="65" t="s">
        <v>5235</v>
      </c>
      <c r="H317" s="54" t="s">
        <v>638</v>
      </c>
      <c r="I317" s="56" t="s">
        <v>5182</v>
      </c>
    </row>
    <row r="318" spans="1:9" ht="67.5">
      <c r="A318" s="65">
        <v>230</v>
      </c>
      <c r="B318" s="62" t="s">
        <v>5046</v>
      </c>
      <c r="C318" s="63">
        <v>6.3</v>
      </c>
      <c r="D318" s="63">
        <v>6.3</v>
      </c>
      <c r="E318" s="65" t="s">
        <v>1382</v>
      </c>
      <c r="F318" s="65"/>
      <c r="G318" s="65" t="s">
        <v>5235</v>
      </c>
      <c r="H318" s="54" t="s">
        <v>638</v>
      </c>
      <c r="I318" s="56" t="s">
        <v>5182</v>
      </c>
    </row>
    <row r="319" spans="1:9" ht="56.25">
      <c r="A319" s="65">
        <v>231</v>
      </c>
      <c r="B319" s="62" t="s">
        <v>2910</v>
      </c>
      <c r="C319" s="63">
        <v>9.5</v>
      </c>
      <c r="D319" s="63">
        <v>9.5</v>
      </c>
      <c r="E319" s="65" t="s">
        <v>1382</v>
      </c>
      <c r="F319" s="65"/>
      <c r="G319" s="65" t="s">
        <v>5235</v>
      </c>
      <c r="H319" s="54" t="s">
        <v>638</v>
      </c>
      <c r="I319" s="56" t="s">
        <v>5182</v>
      </c>
    </row>
    <row r="320" spans="1:9" ht="56.25">
      <c r="A320" s="65">
        <v>232</v>
      </c>
      <c r="B320" s="62" t="s">
        <v>2911</v>
      </c>
      <c r="C320" s="63">
        <v>3.7</v>
      </c>
      <c r="D320" s="63">
        <v>3.7</v>
      </c>
      <c r="E320" s="65" t="s">
        <v>1382</v>
      </c>
      <c r="F320" s="65"/>
      <c r="G320" s="65" t="s">
        <v>5235</v>
      </c>
      <c r="H320" s="54" t="s">
        <v>638</v>
      </c>
      <c r="I320" s="56" t="s">
        <v>5182</v>
      </c>
    </row>
    <row r="321" spans="1:9" ht="45">
      <c r="A321" s="67">
        <v>233</v>
      </c>
      <c r="B321" s="60" t="s">
        <v>2912</v>
      </c>
      <c r="C321" s="61">
        <v>5.3</v>
      </c>
      <c r="D321" s="61">
        <v>5.3</v>
      </c>
      <c r="E321" s="67" t="s">
        <v>1939</v>
      </c>
      <c r="F321" s="67" t="s">
        <v>4052</v>
      </c>
      <c r="G321" s="67" t="s">
        <v>4051</v>
      </c>
      <c r="H321" s="56" t="s">
        <v>638</v>
      </c>
      <c r="I321" s="56" t="s">
        <v>5182</v>
      </c>
    </row>
    <row r="322" spans="1:9" ht="22.5">
      <c r="A322" s="65">
        <v>234</v>
      </c>
      <c r="B322" s="62" t="s">
        <v>2913</v>
      </c>
      <c r="C322" s="63">
        <v>3</v>
      </c>
      <c r="D322" s="63">
        <v>3</v>
      </c>
      <c r="E322" s="65" t="s">
        <v>1447</v>
      </c>
      <c r="F322" s="65"/>
      <c r="G322" s="65" t="s">
        <v>5219</v>
      </c>
      <c r="H322" s="54" t="s">
        <v>638</v>
      </c>
      <c r="I322" s="56" t="s">
        <v>5182</v>
      </c>
    </row>
    <row r="323" spans="1:9" ht="22.5">
      <c r="A323" s="65">
        <v>235</v>
      </c>
      <c r="B323" s="62" t="s">
        <v>2914</v>
      </c>
      <c r="C323" s="63">
        <v>8.8</v>
      </c>
      <c r="D323" s="63">
        <v>8.8</v>
      </c>
      <c r="E323" s="65" t="s">
        <v>1893</v>
      </c>
      <c r="F323" s="65"/>
      <c r="G323" s="65" t="s">
        <v>5218</v>
      </c>
      <c r="H323" s="54" t="s">
        <v>638</v>
      </c>
      <c r="I323" s="56" t="s">
        <v>5182</v>
      </c>
    </row>
    <row r="324" spans="1:9" ht="22.5">
      <c r="A324" s="65">
        <v>236</v>
      </c>
      <c r="B324" s="62" t="s">
        <v>2915</v>
      </c>
      <c r="C324" s="63">
        <v>3.8</v>
      </c>
      <c r="D324" s="63">
        <v>3.8</v>
      </c>
      <c r="E324" s="65" t="s">
        <v>1893</v>
      </c>
      <c r="F324" s="65"/>
      <c r="G324" s="65" t="s">
        <v>5218</v>
      </c>
      <c r="H324" s="54" t="s">
        <v>638</v>
      </c>
      <c r="I324" s="56" t="s">
        <v>5182</v>
      </c>
    </row>
    <row r="325" spans="1:9" ht="45">
      <c r="A325" s="67">
        <v>237</v>
      </c>
      <c r="B325" s="60" t="s">
        <v>2916</v>
      </c>
      <c r="C325" s="61">
        <v>3.7</v>
      </c>
      <c r="D325" s="61">
        <v>3.7</v>
      </c>
      <c r="E325" s="67" t="s">
        <v>1447</v>
      </c>
      <c r="F325" s="67" t="s">
        <v>4052</v>
      </c>
      <c r="G325" s="67" t="s">
        <v>4051</v>
      </c>
      <c r="H325" s="56" t="s">
        <v>638</v>
      </c>
      <c r="I325" s="56" t="s">
        <v>5182</v>
      </c>
    </row>
    <row r="326" spans="1:10" ht="22.5">
      <c r="A326" s="65">
        <v>238</v>
      </c>
      <c r="B326" s="62" t="s">
        <v>2916</v>
      </c>
      <c r="C326" s="63">
        <v>3.7</v>
      </c>
      <c r="D326" s="63">
        <v>3.7</v>
      </c>
      <c r="E326" s="65" t="s">
        <v>1447</v>
      </c>
      <c r="F326" s="65"/>
      <c r="G326" s="65" t="s">
        <v>5219</v>
      </c>
      <c r="H326" s="54" t="s">
        <v>638</v>
      </c>
      <c r="I326" s="56" t="s">
        <v>5182</v>
      </c>
      <c r="J326" s="7"/>
    </row>
    <row r="327" spans="1:9" ht="22.5">
      <c r="A327" s="65">
        <v>239</v>
      </c>
      <c r="B327" s="62" t="s">
        <v>2917</v>
      </c>
      <c r="C327" s="63">
        <v>7.6</v>
      </c>
      <c r="D327" s="63">
        <v>7.6</v>
      </c>
      <c r="E327" s="65" t="s">
        <v>1447</v>
      </c>
      <c r="F327" s="65"/>
      <c r="G327" s="65" t="s">
        <v>5219</v>
      </c>
      <c r="H327" s="54" t="s">
        <v>638</v>
      </c>
      <c r="I327" s="56" t="s">
        <v>5182</v>
      </c>
    </row>
    <row r="328" spans="1:9" ht="22.5">
      <c r="A328" s="65">
        <v>240</v>
      </c>
      <c r="B328" s="62" t="s">
        <v>2918</v>
      </c>
      <c r="C328" s="63">
        <v>38.1</v>
      </c>
      <c r="D328" s="63">
        <v>38.1</v>
      </c>
      <c r="E328" s="65" t="s">
        <v>2919</v>
      </c>
      <c r="F328" s="65"/>
      <c r="G328" s="65" t="s">
        <v>5238</v>
      </c>
      <c r="H328" s="54" t="s">
        <v>638</v>
      </c>
      <c r="I328" s="56" t="s">
        <v>5182</v>
      </c>
    </row>
    <row r="329" spans="1:9" ht="33.75">
      <c r="A329" s="65">
        <v>241</v>
      </c>
      <c r="B329" s="62" t="s">
        <v>2920</v>
      </c>
      <c r="C329" s="63">
        <v>38.9</v>
      </c>
      <c r="D329" s="63">
        <v>38.9</v>
      </c>
      <c r="E329" s="65" t="s">
        <v>1900</v>
      </c>
      <c r="F329" s="65"/>
      <c r="G329" s="65" t="s">
        <v>5220</v>
      </c>
      <c r="H329" s="54" t="s">
        <v>638</v>
      </c>
      <c r="I329" s="56" t="s">
        <v>5182</v>
      </c>
    </row>
    <row r="330" spans="1:10" ht="22.5">
      <c r="A330" s="65">
        <v>242</v>
      </c>
      <c r="B330" s="62" t="s">
        <v>2921</v>
      </c>
      <c r="C330" s="63">
        <v>9.6</v>
      </c>
      <c r="D330" s="63">
        <v>9.6</v>
      </c>
      <c r="E330" s="65" t="s">
        <v>1939</v>
      </c>
      <c r="F330" s="65"/>
      <c r="G330" s="65" t="s">
        <v>5220</v>
      </c>
      <c r="H330" s="54" t="s">
        <v>638</v>
      </c>
      <c r="I330" s="56" t="s">
        <v>5182</v>
      </c>
      <c r="J330" s="7"/>
    </row>
    <row r="331" spans="1:9" ht="33.75">
      <c r="A331" s="65">
        <v>243</v>
      </c>
      <c r="B331" s="62" t="s">
        <v>2922</v>
      </c>
      <c r="C331" s="63">
        <v>22.8</v>
      </c>
      <c r="D331" s="63">
        <v>22.8</v>
      </c>
      <c r="E331" s="65" t="s">
        <v>1939</v>
      </c>
      <c r="F331" s="65"/>
      <c r="G331" s="65" t="s">
        <v>5220</v>
      </c>
      <c r="H331" s="54" t="s">
        <v>638</v>
      </c>
      <c r="I331" s="56" t="s">
        <v>5182</v>
      </c>
    </row>
    <row r="332" spans="1:9" ht="33.75">
      <c r="A332" s="65">
        <v>244</v>
      </c>
      <c r="B332" s="62" t="s">
        <v>2923</v>
      </c>
      <c r="C332" s="63">
        <v>26</v>
      </c>
      <c r="D332" s="63">
        <v>26</v>
      </c>
      <c r="E332" s="65" t="s">
        <v>1939</v>
      </c>
      <c r="F332" s="65"/>
      <c r="G332" s="65" t="s">
        <v>5220</v>
      </c>
      <c r="H332" s="54" t="s">
        <v>638</v>
      </c>
      <c r="I332" s="56" t="s">
        <v>5182</v>
      </c>
    </row>
    <row r="333" spans="1:9" ht="22.5">
      <c r="A333" s="65">
        <v>245</v>
      </c>
      <c r="B333" s="62" t="s">
        <v>2924</v>
      </c>
      <c r="C333" s="63">
        <v>10.3</v>
      </c>
      <c r="D333" s="63">
        <v>10.3</v>
      </c>
      <c r="E333" s="65" t="s">
        <v>1893</v>
      </c>
      <c r="F333" s="65"/>
      <c r="G333" s="65" t="s">
        <v>5218</v>
      </c>
      <c r="H333" s="54" t="s">
        <v>638</v>
      </c>
      <c r="I333" s="56" t="s">
        <v>5182</v>
      </c>
    </row>
    <row r="334" spans="1:9" ht="22.5">
      <c r="A334" s="65">
        <v>246</v>
      </c>
      <c r="B334" s="62" t="s">
        <v>2924</v>
      </c>
      <c r="C334" s="63">
        <v>10.3</v>
      </c>
      <c r="D334" s="63">
        <v>10.3</v>
      </c>
      <c r="E334" s="65" t="s">
        <v>1893</v>
      </c>
      <c r="F334" s="65"/>
      <c r="G334" s="65" t="s">
        <v>5218</v>
      </c>
      <c r="H334" s="54" t="s">
        <v>638</v>
      </c>
      <c r="I334" s="56" t="s">
        <v>5182</v>
      </c>
    </row>
    <row r="335" spans="1:9" ht="45">
      <c r="A335" s="67">
        <v>247</v>
      </c>
      <c r="B335" s="60" t="s">
        <v>2925</v>
      </c>
      <c r="C335" s="61">
        <v>10.7</v>
      </c>
      <c r="D335" s="61">
        <v>10.7</v>
      </c>
      <c r="E335" s="67" t="s">
        <v>1893</v>
      </c>
      <c r="F335" s="67" t="s">
        <v>4050</v>
      </c>
      <c r="G335" s="67" t="s">
        <v>4051</v>
      </c>
      <c r="H335" s="56" t="s">
        <v>638</v>
      </c>
      <c r="I335" s="56" t="s">
        <v>5182</v>
      </c>
    </row>
    <row r="336" spans="1:9" ht="22.5">
      <c r="A336" s="65">
        <v>248</v>
      </c>
      <c r="B336" s="62" t="s">
        <v>2926</v>
      </c>
      <c r="C336" s="63">
        <v>18.2</v>
      </c>
      <c r="D336" s="63">
        <v>18.2</v>
      </c>
      <c r="E336" s="65" t="s">
        <v>1380</v>
      </c>
      <c r="F336" s="65"/>
      <c r="G336" s="65" t="s">
        <v>5234</v>
      </c>
      <c r="H336" s="54" t="s">
        <v>638</v>
      </c>
      <c r="I336" s="56" t="s">
        <v>5182</v>
      </c>
    </row>
    <row r="337" spans="1:9" ht="22.5">
      <c r="A337" s="65">
        <v>249</v>
      </c>
      <c r="B337" s="62" t="s">
        <v>2927</v>
      </c>
      <c r="C337" s="63">
        <v>15.2</v>
      </c>
      <c r="D337" s="63">
        <v>15.2</v>
      </c>
      <c r="E337" s="65" t="s">
        <v>1893</v>
      </c>
      <c r="F337" s="65"/>
      <c r="G337" s="65" t="s">
        <v>5218</v>
      </c>
      <c r="H337" s="54" t="s">
        <v>638</v>
      </c>
      <c r="I337" s="56" t="s">
        <v>5182</v>
      </c>
    </row>
    <row r="338" spans="1:9" ht="22.5">
      <c r="A338" s="65">
        <v>250</v>
      </c>
      <c r="B338" s="62" t="s">
        <v>2928</v>
      </c>
      <c r="C338" s="63">
        <v>12.8</v>
      </c>
      <c r="D338" s="63">
        <v>12.8</v>
      </c>
      <c r="E338" s="65" t="s">
        <v>1893</v>
      </c>
      <c r="F338" s="65"/>
      <c r="G338" s="65" t="s">
        <v>5218</v>
      </c>
      <c r="H338" s="54" t="s">
        <v>638</v>
      </c>
      <c r="I338" s="56" t="s">
        <v>5182</v>
      </c>
    </row>
    <row r="339" spans="1:9" ht="22.5">
      <c r="A339" s="66">
        <v>251</v>
      </c>
      <c r="B339" s="62" t="s">
        <v>681</v>
      </c>
      <c r="C339" s="63">
        <v>28.3</v>
      </c>
      <c r="D339" s="63">
        <v>28.3</v>
      </c>
      <c r="E339" s="66" t="s">
        <v>1893</v>
      </c>
      <c r="F339" s="66"/>
      <c r="G339" s="66" t="s">
        <v>5218</v>
      </c>
      <c r="H339" s="54" t="s">
        <v>638</v>
      </c>
      <c r="I339" s="56" t="s">
        <v>5182</v>
      </c>
    </row>
    <row r="340" spans="1:9" ht="22.5">
      <c r="A340" s="66">
        <v>252</v>
      </c>
      <c r="B340" s="62" t="s">
        <v>682</v>
      </c>
      <c r="C340" s="63">
        <v>6.9</v>
      </c>
      <c r="D340" s="63">
        <v>6.9</v>
      </c>
      <c r="E340" s="66" t="s">
        <v>1893</v>
      </c>
      <c r="F340" s="66"/>
      <c r="G340" s="66" t="s">
        <v>5218</v>
      </c>
      <c r="H340" s="54" t="s">
        <v>638</v>
      </c>
      <c r="I340" s="56" t="s">
        <v>5182</v>
      </c>
    </row>
    <row r="341" spans="1:9" ht="22.5">
      <c r="A341" s="54">
        <v>253</v>
      </c>
      <c r="B341" s="62" t="s">
        <v>683</v>
      </c>
      <c r="C341" s="63">
        <v>111.4</v>
      </c>
      <c r="D341" s="63">
        <v>111.4</v>
      </c>
      <c r="E341" s="54" t="s">
        <v>1893</v>
      </c>
      <c r="F341" s="54"/>
      <c r="G341" s="54" t="s">
        <v>5218</v>
      </c>
      <c r="H341" s="54" t="s">
        <v>638</v>
      </c>
      <c r="I341" s="56" t="s">
        <v>5182</v>
      </c>
    </row>
    <row r="342" spans="1:9" ht="22.5">
      <c r="A342" s="54">
        <v>254</v>
      </c>
      <c r="B342" s="62" t="s">
        <v>684</v>
      </c>
      <c r="C342" s="63">
        <v>10.6</v>
      </c>
      <c r="D342" s="63">
        <v>10.6</v>
      </c>
      <c r="E342" s="54" t="s">
        <v>1893</v>
      </c>
      <c r="F342" s="54"/>
      <c r="G342" s="54" t="s">
        <v>5218</v>
      </c>
      <c r="H342" s="54" t="s">
        <v>638</v>
      </c>
      <c r="I342" s="56" t="s">
        <v>5182</v>
      </c>
    </row>
    <row r="343" spans="1:9" ht="33.75">
      <c r="A343" s="54">
        <v>255</v>
      </c>
      <c r="B343" s="62" t="s">
        <v>685</v>
      </c>
      <c r="C343" s="63">
        <v>66.2</v>
      </c>
      <c r="D343" s="63">
        <v>66.2</v>
      </c>
      <c r="E343" s="54" t="s">
        <v>1893</v>
      </c>
      <c r="F343" s="54"/>
      <c r="G343" s="54" t="s">
        <v>5218</v>
      </c>
      <c r="H343" s="54" t="s">
        <v>638</v>
      </c>
      <c r="I343" s="56" t="s">
        <v>5182</v>
      </c>
    </row>
    <row r="344" spans="1:9" ht="33.75">
      <c r="A344" s="54">
        <v>256</v>
      </c>
      <c r="B344" s="62" t="s">
        <v>686</v>
      </c>
      <c r="C344" s="63">
        <v>241.3</v>
      </c>
      <c r="D344" s="63">
        <v>241.3</v>
      </c>
      <c r="E344" s="54" t="s">
        <v>1893</v>
      </c>
      <c r="F344" s="54"/>
      <c r="G344" s="54" t="s">
        <v>5218</v>
      </c>
      <c r="H344" s="54" t="s">
        <v>638</v>
      </c>
      <c r="I344" s="56" t="s">
        <v>5182</v>
      </c>
    </row>
    <row r="345" spans="1:9" ht="22.5">
      <c r="A345" s="54">
        <v>257</v>
      </c>
      <c r="B345" s="62" t="s">
        <v>687</v>
      </c>
      <c r="C345" s="63">
        <v>4.6</v>
      </c>
      <c r="D345" s="63">
        <v>4.6</v>
      </c>
      <c r="E345" s="54" t="s">
        <v>1893</v>
      </c>
      <c r="F345" s="54"/>
      <c r="G345" s="54" t="s">
        <v>5218</v>
      </c>
      <c r="H345" s="54" t="s">
        <v>638</v>
      </c>
      <c r="I345" s="56" t="s">
        <v>5182</v>
      </c>
    </row>
    <row r="346" spans="1:9" ht="22.5">
      <c r="A346" s="54">
        <v>258</v>
      </c>
      <c r="B346" s="62" t="s">
        <v>688</v>
      </c>
      <c r="C346" s="63">
        <v>14.1</v>
      </c>
      <c r="D346" s="63">
        <v>14.1</v>
      </c>
      <c r="E346" s="54" t="s">
        <v>1893</v>
      </c>
      <c r="F346" s="54"/>
      <c r="G346" s="54" t="s">
        <v>5218</v>
      </c>
      <c r="H346" s="54" t="s">
        <v>638</v>
      </c>
      <c r="I346" s="56" t="s">
        <v>5182</v>
      </c>
    </row>
    <row r="347" spans="1:9" ht="22.5">
      <c r="A347" s="54">
        <v>259</v>
      </c>
      <c r="B347" s="62" t="s">
        <v>689</v>
      </c>
      <c r="C347" s="63">
        <v>31.6</v>
      </c>
      <c r="D347" s="63">
        <v>31.6</v>
      </c>
      <c r="E347" s="54" t="s">
        <v>1900</v>
      </c>
      <c r="F347" s="54"/>
      <c r="G347" s="54" t="s">
        <v>5220</v>
      </c>
      <c r="H347" s="54" t="s">
        <v>638</v>
      </c>
      <c r="I347" s="56" t="s">
        <v>5182</v>
      </c>
    </row>
    <row r="348" spans="1:9" ht="22.5">
      <c r="A348" s="54">
        <v>260</v>
      </c>
      <c r="B348" s="62" t="s">
        <v>689</v>
      </c>
      <c r="C348" s="63">
        <v>31.6</v>
      </c>
      <c r="D348" s="63">
        <v>31.6</v>
      </c>
      <c r="E348" s="54" t="s">
        <v>1900</v>
      </c>
      <c r="F348" s="54"/>
      <c r="G348" s="54" t="s">
        <v>5220</v>
      </c>
      <c r="H348" s="54" t="s">
        <v>638</v>
      </c>
      <c r="I348" s="56" t="s">
        <v>5182</v>
      </c>
    </row>
    <row r="349" spans="1:9" ht="22.5">
      <c r="A349" s="54">
        <v>261</v>
      </c>
      <c r="B349" s="62" t="s">
        <v>690</v>
      </c>
      <c r="C349" s="63">
        <v>15.6</v>
      </c>
      <c r="D349" s="63">
        <v>15.6</v>
      </c>
      <c r="E349" s="54" t="s">
        <v>1900</v>
      </c>
      <c r="F349" s="54"/>
      <c r="G349" s="54" t="s">
        <v>5220</v>
      </c>
      <c r="H349" s="54" t="s">
        <v>638</v>
      </c>
      <c r="I349" s="56" t="s">
        <v>5182</v>
      </c>
    </row>
    <row r="350" spans="1:9" ht="22.5">
      <c r="A350" s="54">
        <v>262</v>
      </c>
      <c r="B350" s="62" t="s">
        <v>691</v>
      </c>
      <c r="C350" s="63">
        <v>7.4</v>
      </c>
      <c r="D350" s="63">
        <v>7.4</v>
      </c>
      <c r="E350" s="54" t="s">
        <v>1939</v>
      </c>
      <c r="F350" s="54"/>
      <c r="G350" s="54" t="s">
        <v>5225</v>
      </c>
      <c r="H350" s="54" t="s">
        <v>638</v>
      </c>
      <c r="I350" s="56" t="s">
        <v>5182</v>
      </c>
    </row>
    <row r="351" spans="1:9" ht="22.5">
      <c r="A351" s="54">
        <v>263</v>
      </c>
      <c r="B351" s="62" t="s">
        <v>692</v>
      </c>
      <c r="C351" s="63">
        <v>23.8</v>
      </c>
      <c r="D351" s="63">
        <v>23.8</v>
      </c>
      <c r="E351" s="54" t="s">
        <v>1453</v>
      </c>
      <c r="F351" s="54"/>
      <c r="G351" s="54" t="s">
        <v>5216</v>
      </c>
      <c r="H351" s="54" t="s">
        <v>638</v>
      </c>
      <c r="I351" s="56" t="s">
        <v>5182</v>
      </c>
    </row>
    <row r="352" spans="1:9" ht="22.5">
      <c r="A352" s="54">
        <v>264</v>
      </c>
      <c r="B352" s="62" t="s">
        <v>693</v>
      </c>
      <c r="C352" s="63">
        <v>27.2</v>
      </c>
      <c r="D352" s="63">
        <v>27.2</v>
      </c>
      <c r="E352" s="54" t="s">
        <v>1900</v>
      </c>
      <c r="F352" s="54"/>
      <c r="G352" s="54" t="s">
        <v>5220</v>
      </c>
      <c r="H352" s="54" t="s">
        <v>638</v>
      </c>
      <c r="I352" s="56" t="s">
        <v>5182</v>
      </c>
    </row>
    <row r="353" spans="1:9" ht="22.5">
      <c r="A353" s="54">
        <v>265</v>
      </c>
      <c r="B353" s="62" t="s">
        <v>694</v>
      </c>
      <c r="C353" s="63">
        <v>27.2</v>
      </c>
      <c r="D353" s="63">
        <v>27.2</v>
      </c>
      <c r="E353" s="54" t="s">
        <v>1900</v>
      </c>
      <c r="F353" s="54"/>
      <c r="G353" s="54" t="s">
        <v>5220</v>
      </c>
      <c r="H353" s="54" t="s">
        <v>638</v>
      </c>
      <c r="I353" s="56" t="s">
        <v>5182</v>
      </c>
    </row>
    <row r="354" spans="1:9" ht="22.5">
      <c r="A354" s="54">
        <v>266</v>
      </c>
      <c r="B354" s="62" t="s">
        <v>695</v>
      </c>
      <c r="C354" s="63">
        <v>3.2</v>
      </c>
      <c r="D354" s="63">
        <v>3.2</v>
      </c>
      <c r="E354" s="54" t="s">
        <v>1447</v>
      </c>
      <c r="F354" s="54"/>
      <c r="G354" s="54" t="s">
        <v>5219</v>
      </c>
      <c r="H354" s="54" t="s">
        <v>638</v>
      </c>
      <c r="I354" s="56" t="s">
        <v>5182</v>
      </c>
    </row>
    <row r="355" spans="1:9" ht="22.5">
      <c r="A355" s="54">
        <v>267</v>
      </c>
      <c r="B355" s="62" t="s">
        <v>3228</v>
      </c>
      <c r="C355" s="63">
        <v>61.5</v>
      </c>
      <c r="D355" s="63">
        <v>61.5</v>
      </c>
      <c r="E355" s="55" t="s">
        <v>1939</v>
      </c>
      <c r="F355" s="54"/>
      <c r="G355" s="54" t="s">
        <v>5225</v>
      </c>
      <c r="H355" s="54" t="s">
        <v>638</v>
      </c>
      <c r="I355" s="56" t="s">
        <v>5182</v>
      </c>
    </row>
    <row r="356" spans="1:9" ht="22.5">
      <c r="A356" s="54">
        <v>268</v>
      </c>
      <c r="B356" s="62" t="s">
        <v>3229</v>
      </c>
      <c r="C356" s="68">
        <v>292.9</v>
      </c>
      <c r="D356" s="68">
        <v>292.9</v>
      </c>
      <c r="E356" s="54" t="s">
        <v>3230</v>
      </c>
      <c r="F356" s="54"/>
      <c r="G356" s="54" t="s">
        <v>5239</v>
      </c>
      <c r="H356" s="54" t="s">
        <v>638</v>
      </c>
      <c r="I356" s="56" t="s">
        <v>5182</v>
      </c>
    </row>
    <row r="357" spans="1:9" ht="45">
      <c r="A357" s="56">
        <v>269</v>
      </c>
      <c r="B357" s="60" t="s">
        <v>3231</v>
      </c>
      <c r="C357" s="61">
        <v>6.9</v>
      </c>
      <c r="D357" s="61">
        <v>6.9</v>
      </c>
      <c r="E357" s="56" t="s">
        <v>3232</v>
      </c>
      <c r="F357" s="56" t="s">
        <v>4052</v>
      </c>
      <c r="G357" s="56" t="s">
        <v>4051</v>
      </c>
      <c r="H357" s="56" t="s">
        <v>638</v>
      </c>
      <c r="I357" s="56" t="s">
        <v>5182</v>
      </c>
    </row>
    <row r="358" spans="1:9" ht="22.5">
      <c r="A358" s="54">
        <v>270</v>
      </c>
      <c r="B358" s="62" t="s">
        <v>3233</v>
      </c>
      <c r="C358" s="63">
        <v>10.1</v>
      </c>
      <c r="D358" s="63">
        <v>10.1</v>
      </c>
      <c r="E358" s="54" t="s">
        <v>3234</v>
      </c>
      <c r="F358" s="54"/>
      <c r="G358" s="54" t="s">
        <v>5240</v>
      </c>
      <c r="H358" s="54" t="s">
        <v>638</v>
      </c>
      <c r="I358" s="56" t="s">
        <v>5182</v>
      </c>
    </row>
    <row r="359" spans="1:9" ht="22.5">
      <c r="A359" s="54">
        <v>271</v>
      </c>
      <c r="B359" s="62" t="s">
        <v>3235</v>
      </c>
      <c r="C359" s="63">
        <v>8.2</v>
      </c>
      <c r="D359" s="63">
        <v>8.2</v>
      </c>
      <c r="E359" s="54" t="s">
        <v>3236</v>
      </c>
      <c r="F359" s="54"/>
      <c r="G359" s="54" t="s">
        <v>5241</v>
      </c>
      <c r="H359" s="54" t="s">
        <v>638</v>
      </c>
      <c r="I359" s="56" t="s">
        <v>5182</v>
      </c>
    </row>
    <row r="360" spans="1:9" ht="33.75">
      <c r="A360" s="54">
        <v>272</v>
      </c>
      <c r="B360" s="62" t="s">
        <v>3237</v>
      </c>
      <c r="C360" s="63">
        <v>7.5</v>
      </c>
      <c r="D360" s="63">
        <v>7.5</v>
      </c>
      <c r="E360" s="54" t="s">
        <v>3238</v>
      </c>
      <c r="F360" s="54"/>
      <c r="G360" s="54" t="s">
        <v>5242</v>
      </c>
      <c r="H360" s="54" t="s">
        <v>638</v>
      </c>
      <c r="I360" s="56" t="s">
        <v>5182</v>
      </c>
    </row>
    <row r="361" spans="1:9" ht="33.75">
      <c r="A361" s="54">
        <v>273</v>
      </c>
      <c r="B361" s="62" t="s">
        <v>3237</v>
      </c>
      <c r="C361" s="63">
        <v>7.5</v>
      </c>
      <c r="D361" s="63">
        <v>7.5</v>
      </c>
      <c r="E361" s="54" t="s">
        <v>3238</v>
      </c>
      <c r="F361" s="54"/>
      <c r="G361" s="54" t="s">
        <v>5242</v>
      </c>
      <c r="H361" s="54" t="s">
        <v>638</v>
      </c>
      <c r="I361" s="56" t="s">
        <v>5182</v>
      </c>
    </row>
    <row r="362" spans="1:10" ht="22.5">
      <c r="A362" s="54">
        <v>274</v>
      </c>
      <c r="B362" s="62" t="s">
        <v>3239</v>
      </c>
      <c r="C362" s="63">
        <v>13</v>
      </c>
      <c r="D362" s="63">
        <v>13</v>
      </c>
      <c r="E362" s="54" t="s">
        <v>3240</v>
      </c>
      <c r="F362" s="54"/>
      <c r="G362" s="54" t="s">
        <v>5243</v>
      </c>
      <c r="H362" s="54" t="s">
        <v>638</v>
      </c>
      <c r="I362" s="56" t="s">
        <v>5182</v>
      </c>
      <c r="J362" s="7"/>
    </row>
    <row r="363" spans="1:9" ht="45">
      <c r="A363" s="56">
        <v>275</v>
      </c>
      <c r="B363" s="60" t="s">
        <v>3241</v>
      </c>
      <c r="C363" s="61">
        <v>18.9</v>
      </c>
      <c r="D363" s="61">
        <v>18.9</v>
      </c>
      <c r="E363" s="56" t="s">
        <v>3242</v>
      </c>
      <c r="F363" s="56" t="s">
        <v>4052</v>
      </c>
      <c r="G363" s="56" t="s">
        <v>4051</v>
      </c>
      <c r="H363" s="56" t="s">
        <v>638</v>
      </c>
      <c r="I363" s="56" t="s">
        <v>5182</v>
      </c>
    </row>
    <row r="364" spans="1:9" ht="22.5">
      <c r="A364" s="54">
        <v>276</v>
      </c>
      <c r="B364" s="62" t="s">
        <v>3243</v>
      </c>
      <c r="C364" s="63">
        <v>4.3</v>
      </c>
      <c r="D364" s="63">
        <v>4.3</v>
      </c>
      <c r="E364" s="54" t="s">
        <v>3244</v>
      </c>
      <c r="F364" s="54"/>
      <c r="G364" s="54" t="s">
        <v>5244</v>
      </c>
      <c r="H364" s="54" t="s">
        <v>638</v>
      </c>
      <c r="I364" s="56" t="s">
        <v>5182</v>
      </c>
    </row>
    <row r="365" spans="1:9" ht="22.5">
      <c r="A365" s="54">
        <v>277</v>
      </c>
      <c r="B365" s="62" t="s">
        <v>3245</v>
      </c>
      <c r="C365" s="63">
        <v>8.2</v>
      </c>
      <c r="D365" s="63">
        <v>8.2</v>
      </c>
      <c r="E365" s="54" t="s">
        <v>1292</v>
      </c>
      <c r="F365" s="54"/>
      <c r="G365" s="54" t="s">
        <v>5229</v>
      </c>
      <c r="H365" s="54" t="s">
        <v>638</v>
      </c>
      <c r="I365" s="56" t="s">
        <v>5182</v>
      </c>
    </row>
    <row r="366" spans="1:9" ht="22.5">
      <c r="A366" s="54">
        <v>278</v>
      </c>
      <c r="B366" s="62" t="s">
        <v>3246</v>
      </c>
      <c r="C366" s="63">
        <v>7</v>
      </c>
      <c r="D366" s="63">
        <v>7</v>
      </c>
      <c r="E366" s="54" t="s">
        <v>3247</v>
      </c>
      <c r="F366" s="54"/>
      <c r="G366" s="54" t="s">
        <v>5245</v>
      </c>
      <c r="H366" s="54" t="s">
        <v>638</v>
      </c>
      <c r="I366" s="56" t="s">
        <v>5182</v>
      </c>
    </row>
    <row r="367" spans="1:9" ht="22.5">
      <c r="A367" s="54">
        <v>279</v>
      </c>
      <c r="B367" s="62" t="s">
        <v>3248</v>
      </c>
      <c r="C367" s="63">
        <v>10.6</v>
      </c>
      <c r="D367" s="63">
        <v>10.6</v>
      </c>
      <c r="E367" s="54" t="s">
        <v>3247</v>
      </c>
      <c r="F367" s="54"/>
      <c r="G367" s="54" t="s">
        <v>5245</v>
      </c>
      <c r="H367" s="54" t="s">
        <v>638</v>
      </c>
      <c r="I367" s="56" t="s">
        <v>5182</v>
      </c>
    </row>
    <row r="368" spans="1:10" ht="22.5">
      <c r="A368" s="54">
        <v>280</v>
      </c>
      <c r="B368" s="62" t="s">
        <v>3249</v>
      </c>
      <c r="C368" s="63">
        <v>10.4</v>
      </c>
      <c r="D368" s="63">
        <v>10.4</v>
      </c>
      <c r="E368" s="54" t="s">
        <v>3250</v>
      </c>
      <c r="F368" s="54"/>
      <c r="G368" s="54" t="s">
        <v>5218</v>
      </c>
      <c r="H368" s="54" t="s">
        <v>638</v>
      </c>
      <c r="I368" s="56" t="s">
        <v>5182</v>
      </c>
      <c r="J368" s="7"/>
    </row>
    <row r="369" spans="1:9" ht="22.5">
      <c r="A369" s="54">
        <v>281</v>
      </c>
      <c r="B369" s="62" t="s">
        <v>3251</v>
      </c>
      <c r="C369" s="63">
        <v>8.8</v>
      </c>
      <c r="D369" s="63">
        <v>8.8</v>
      </c>
      <c r="E369" s="54" t="s">
        <v>3250</v>
      </c>
      <c r="F369" s="54"/>
      <c r="G369" s="54" t="s">
        <v>5246</v>
      </c>
      <c r="H369" s="54" t="s">
        <v>638</v>
      </c>
      <c r="I369" s="56" t="s">
        <v>5182</v>
      </c>
    </row>
    <row r="370" spans="1:9" ht="22.5">
      <c r="A370" s="54">
        <v>282</v>
      </c>
      <c r="B370" s="62" t="s">
        <v>3252</v>
      </c>
      <c r="C370" s="63">
        <v>4.1</v>
      </c>
      <c r="D370" s="63">
        <v>4.1</v>
      </c>
      <c r="E370" s="54" t="s">
        <v>3253</v>
      </c>
      <c r="F370" s="54"/>
      <c r="G370" s="54" t="s">
        <v>5247</v>
      </c>
      <c r="H370" s="54" t="s">
        <v>638</v>
      </c>
      <c r="I370" s="56" t="s">
        <v>5182</v>
      </c>
    </row>
    <row r="371" spans="1:9" ht="22.5">
      <c r="A371" s="54">
        <v>283</v>
      </c>
      <c r="B371" s="62" t="s">
        <v>3254</v>
      </c>
      <c r="C371" s="63">
        <v>4.12</v>
      </c>
      <c r="D371" s="63">
        <v>4.12</v>
      </c>
      <c r="E371" s="54" t="s">
        <v>5248</v>
      </c>
      <c r="F371" s="54"/>
      <c r="G371" s="54" t="s">
        <v>5249</v>
      </c>
      <c r="H371" s="54" t="s">
        <v>638</v>
      </c>
      <c r="I371" s="56" t="s">
        <v>5182</v>
      </c>
    </row>
    <row r="372" spans="1:9" ht="22.5">
      <c r="A372" s="54">
        <v>284</v>
      </c>
      <c r="B372" s="62" t="s">
        <v>3255</v>
      </c>
      <c r="C372" s="63">
        <v>3.9</v>
      </c>
      <c r="D372" s="63">
        <v>3.9</v>
      </c>
      <c r="E372" s="54" t="s">
        <v>1904</v>
      </c>
      <c r="F372" s="54"/>
      <c r="G372" s="54" t="s">
        <v>5222</v>
      </c>
      <c r="H372" s="54" t="s">
        <v>638</v>
      </c>
      <c r="I372" s="56" t="s">
        <v>5182</v>
      </c>
    </row>
    <row r="373" spans="1:9" ht="45">
      <c r="A373" s="56">
        <v>285</v>
      </c>
      <c r="B373" s="60" t="s">
        <v>3256</v>
      </c>
      <c r="C373" s="61">
        <v>11.8</v>
      </c>
      <c r="D373" s="61">
        <v>11.8</v>
      </c>
      <c r="E373" s="56" t="s">
        <v>3257</v>
      </c>
      <c r="F373" s="56" t="s">
        <v>4052</v>
      </c>
      <c r="G373" s="56" t="s">
        <v>4051</v>
      </c>
      <c r="H373" s="56" t="s">
        <v>638</v>
      </c>
      <c r="I373" s="56" t="s">
        <v>5182</v>
      </c>
    </row>
    <row r="374" spans="1:9" ht="22.5">
      <c r="A374" s="54">
        <v>286</v>
      </c>
      <c r="B374" s="62" t="s">
        <v>3258</v>
      </c>
      <c r="C374" s="63">
        <v>23.7</v>
      </c>
      <c r="D374" s="63">
        <v>23.7</v>
      </c>
      <c r="E374" s="54" t="s">
        <v>1296</v>
      </c>
      <c r="F374" s="54"/>
      <c r="G374" s="54" t="s">
        <v>5230</v>
      </c>
      <c r="H374" s="54" t="s">
        <v>638</v>
      </c>
      <c r="I374" s="56" t="s">
        <v>5182</v>
      </c>
    </row>
    <row r="375" spans="1:9" ht="22.5">
      <c r="A375" s="69">
        <v>287</v>
      </c>
      <c r="B375" s="60" t="s">
        <v>3259</v>
      </c>
      <c r="C375" s="61">
        <v>4.7</v>
      </c>
      <c r="D375" s="61">
        <v>4.7</v>
      </c>
      <c r="E375" s="69" t="s">
        <v>3247</v>
      </c>
      <c r="F375" s="69" t="s">
        <v>4052</v>
      </c>
      <c r="G375" s="69" t="s">
        <v>4054</v>
      </c>
      <c r="H375" s="56" t="s">
        <v>638</v>
      </c>
      <c r="I375" s="56" t="s">
        <v>5182</v>
      </c>
    </row>
    <row r="376" spans="1:9" ht="33.75">
      <c r="A376" s="64">
        <v>288</v>
      </c>
      <c r="B376" s="62" t="s">
        <v>3260</v>
      </c>
      <c r="C376" s="63">
        <v>7.3</v>
      </c>
      <c r="D376" s="63">
        <v>7.3</v>
      </c>
      <c r="E376" s="64" t="s">
        <v>3261</v>
      </c>
      <c r="F376" s="64"/>
      <c r="G376" s="64" t="s">
        <v>5250</v>
      </c>
      <c r="H376" s="54" t="s">
        <v>638</v>
      </c>
      <c r="I376" s="56" t="s">
        <v>5182</v>
      </c>
    </row>
    <row r="377" spans="1:9" ht="33.75">
      <c r="A377" s="64">
        <v>289</v>
      </c>
      <c r="B377" s="62" t="s">
        <v>3260</v>
      </c>
      <c r="C377" s="63">
        <v>7.3</v>
      </c>
      <c r="D377" s="63">
        <v>7.3</v>
      </c>
      <c r="E377" s="64" t="s">
        <v>3261</v>
      </c>
      <c r="F377" s="64"/>
      <c r="G377" s="64" t="s">
        <v>5250</v>
      </c>
      <c r="H377" s="54" t="s">
        <v>638</v>
      </c>
      <c r="I377" s="56" t="s">
        <v>5182</v>
      </c>
    </row>
    <row r="378" spans="1:10" ht="22.5">
      <c r="A378" s="64">
        <v>290</v>
      </c>
      <c r="B378" s="62" t="s">
        <v>3262</v>
      </c>
      <c r="C378" s="63">
        <v>3.2</v>
      </c>
      <c r="D378" s="63">
        <v>3.2</v>
      </c>
      <c r="E378" s="64" t="s">
        <v>1939</v>
      </c>
      <c r="F378" s="64"/>
      <c r="G378" s="64" t="s">
        <v>5225</v>
      </c>
      <c r="H378" s="54" t="s">
        <v>638</v>
      </c>
      <c r="I378" s="56" t="s">
        <v>5182</v>
      </c>
      <c r="J378" s="7"/>
    </row>
    <row r="379" spans="1:9" ht="45">
      <c r="A379" s="56">
        <v>291</v>
      </c>
      <c r="B379" s="60" t="s">
        <v>3263</v>
      </c>
      <c r="C379" s="61">
        <v>3.83</v>
      </c>
      <c r="D379" s="61">
        <v>3.83</v>
      </c>
      <c r="E379" s="56" t="s">
        <v>3264</v>
      </c>
      <c r="F379" s="56" t="s">
        <v>4052</v>
      </c>
      <c r="G379" s="56" t="s">
        <v>4051</v>
      </c>
      <c r="H379" s="56" t="s">
        <v>638</v>
      </c>
      <c r="I379" s="56" t="s">
        <v>5182</v>
      </c>
    </row>
    <row r="380" spans="1:10" ht="22.5">
      <c r="A380" s="65">
        <v>292</v>
      </c>
      <c r="B380" s="62" t="s">
        <v>3265</v>
      </c>
      <c r="C380" s="63">
        <v>19.4</v>
      </c>
      <c r="D380" s="63">
        <v>19.4</v>
      </c>
      <c r="E380" s="65" t="s">
        <v>1296</v>
      </c>
      <c r="F380" s="65"/>
      <c r="G380" s="65" t="s">
        <v>5230</v>
      </c>
      <c r="H380" s="54" t="s">
        <v>638</v>
      </c>
      <c r="I380" s="56" t="s">
        <v>5182</v>
      </c>
      <c r="J380" s="7"/>
    </row>
    <row r="381" spans="1:9" ht="22.5">
      <c r="A381" s="65">
        <v>293</v>
      </c>
      <c r="B381" s="62" t="s">
        <v>3266</v>
      </c>
      <c r="C381" s="63">
        <v>5.8</v>
      </c>
      <c r="D381" s="63">
        <v>5.8</v>
      </c>
      <c r="E381" s="65" t="s">
        <v>2629</v>
      </c>
      <c r="F381" s="65"/>
      <c r="G381" s="65" t="s">
        <v>5233</v>
      </c>
      <c r="H381" s="54" t="s">
        <v>638</v>
      </c>
      <c r="I381" s="56" t="s">
        <v>5182</v>
      </c>
    </row>
    <row r="382" spans="1:9" ht="22.5">
      <c r="A382" s="65">
        <v>294</v>
      </c>
      <c r="B382" s="62" t="s">
        <v>3266</v>
      </c>
      <c r="C382" s="63">
        <v>5.8</v>
      </c>
      <c r="D382" s="63">
        <v>5.8</v>
      </c>
      <c r="E382" s="65" t="s">
        <v>2629</v>
      </c>
      <c r="F382" s="65"/>
      <c r="G382" s="65" t="s">
        <v>5233</v>
      </c>
      <c r="H382" s="54" t="s">
        <v>638</v>
      </c>
      <c r="I382" s="56" t="s">
        <v>5182</v>
      </c>
    </row>
    <row r="383" spans="1:9" ht="22.5">
      <c r="A383" s="65">
        <v>295</v>
      </c>
      <c r="B383" s="62" t="s">
        <v>3266</v>
      </c>
      <c r="C383" s="63">
        <v>5.8</v>
      </c>
      <c r="D383" s="63">
        <v>5.8</v>
      </c>
      <c r="E383" s="65" t="s">
        <v>2629</v>
      </c>
      <c r="F383" s="65"/>
      <c r="G383" s="65" t="s">
        <v>5233</v>
      </c>
      <c r="H383" s="54" t="s">
        <v>638</v>
      </c>
      <c r="I383" s="56" t="s">
        <v>5182</v>
      </c>
    </row>
    <row r="384" spans="1:10" ht="22.5">
      <c r="A384" s="65">
        <v>296</v>
      </c>
      <c r="B384" s="62" t="s">
        <v>3267</v>
      </c>
      <c r="C384" s="63">
        <v>65.3</v>
      </c>
      <c r="D384" s="63">
        <v>27.6</v>
      </c>
      <c r="E384" s="65" t="s">
        <v>3268</v>
      </c>
      <c r="F384" s="65"/>
      <c r="G384" s="65" t="s">
        <v>5251</v>
      </c>
      <c r="H384" s="54" t="s">
        <v>638</v>
      </c>
      <c r="I384" s="56" t="s">
        <v>5182</v>
      </c>
      <c r="J384" s="7"/>
    </row>
    <row r="385" spans="1:9" ht="33.75">
      <c r="A385" s="65">
        <v>297</v>
      </c>
      <c r="B385" s="62" t="s">
        <v>3269</v>
      </c>
      <c r="C385" s="63">
        <v>34.6</v>
      </c>
      <c r="D385" s="63">
        <v>34.6</v>
      </c>
      <c r="E385" s="65" t="s">
        <v>3270</v>
      </c>
      <c r="F385" s="65"/>
      <c r="G385" s="65" t="s">
        <v>5252</v>
      </c>
      <c r="H385" s="54" t="s">
        <v>638</v>
      </c>
      <c r="I385" s="56" t="s">
        <v>5182</v>
      </c>
    </row>
    <row r="386" spans="1:9" ht="22.5">
      <c r="A386" s="65">
        <v>298</v>
      </c>
      <c r="B386" s="62" t="s">
        <v>3271</v>
      </c>
      <c r="C386" s="63">
        <v>92.5</v>
      </c>
      <c r="D386" s="63">
        <v>92.5</v>
      </c>
      <c r="E386" s="65" t="s">
        <v>3270</v>
      </c>
      <c r="F386" s="65"/>
      <c r="G386" s="65" t="s">
        <v>5252</v>
      </c>
      <c r="H386" s="54" t="s">
        <v>638</v>
      </c>
      <c r="I386" s="56" t="s">
        <v>5182</v>
      </c>
    </row>
    <row r="387" spans="1:9" ht="22.5">
      <c r="A387" s="65">
        <v>299</v>
      </c>
      <c r="B387" s="62" t="s">
        <v>3272</v>
      </c>
      <c r="C387" s="63">
        <v>8.1</v>
      </c>
      <c r="D387" s="63">
        <v>8.1</v>
      </c>
      <c r="E387" s="65" t="s">
        <v>1945</v>
      </c>
      <c r="F387" s="65"/>
      <c r="G387" s="65" t="s">
        <v>5226</v>
      </c>
      <c r="H387" s="54" t="s">
        <v>638</v>
      </c>
      <c r="I387" s="56" t="s">
        <v>5182</v>
      </c>
    </row>
    <row r="388" spans="1:9" ht="45">
      <c r="A388" s="67">
        <v>300</v>
      </c>
      <c r="B388" s="60" t="s">
        <v>3273</v>
      </c>
      <c r="C388" s="61">
        <v>6.4</v>
      </c>
      <c r="D388" s="61">
        <v>6.4</v>
      </c>
      <c r="E388" s="67" t="s">
        <v>3274</v>
      </c>
      <c r="F388" s="67" t="s">
        <v>4052</v>
      </c>
      <c r="G388" s="67" t="s">
        <v>4051</v>
      </c>
      <c r="H388" s="56" t="s">
        <v>638</v>
      </c>
      <c r="I388" s="56" t="s">
        <v>5182</v>
      </c>
    </row>
    <row r="389" spans="1:9" ht="22.5">
      <c r="A389" s="67">
        <v>301</v>
      </c>
      <c r="B389" s="60" t="s">
        <v>3275</v>
      </c>
      <c r="C389" s="61">
        <v>4.1</v>
      </c>
      <c r="D389" s="61">
        <v>4.1</v>
      </c>
      <c r="E389" s="67" t="s">
        <v>3276</v>
      </c>
      <c r="F389" s="67"/>
      <c r="G389" s="67" t="s">
        <v>5253</v>
      </c>
      <c r="H389" s="56" t="s">
        <v>638</v>
      </c>
      <c r="I389" s="56" t="s">
        <v>5182</v>
      </c>
    </row>
    <row r="390" spans="1:9" ht="22.5">
      <c r="A390" s="65">
        <v>302</v>
      </c>
      <c r="B390" s="62" t="s">
        <v>3277</v>
      </c>
      <c r="C390" s="63">
        <v>7.7</v>
      </c>
      <c r="D390" s="63">
        <v>7.7</v>
      </c>
      <c r="E390" s="65" t="s">
        <v>3270</v>
      </c>
      <c r="F390" s="65"/>
      <c r="G390" s="65" t="s">
        <v>5252</v>
      </c>
      <c r="H390" s="54" t="s">
        <v>638</v>
      </c>
      <c r="I390" s="56" t="s">
        <v>5182</v>
      </c>
    </row>
    <row r="391" spans="1:9" ht="22.5">
      <c r="A391" s="65">
        <v>303</v>
      </c>
      <c r="B391" s="62" t="s">
        <v>5518</v>
      </c>
      <c r="C391" s="63">
        <v>31.6</v>
      </c>
      <c r="D391" s="63">
        <v>31.6</v>
      </c>
      <c r="E391" s="65" t="s">
        <v>1296</v>
      </c>
      <c r="F391" s="65"/>
      <c r="G391" s="65" t="s">
        <v>5230</v>
      </c>
      <c r="H391" s="54" t="s">
        <v>638</v>
      </c>
      <c r="I391" s="56" t="s">
        <v>5182</v>
      </c>
    </row>
    <row r="392" spans="1:9" ht="22.5">
      <c r="A392" s="65">
        <v>304</v>
      </c>
      <c r="B392" s="62" t="s">
        <v>5519</v>
      </c>
      <c r="C392" s="63">
        <v>13</v>
      </c>
      <c r="D392" s="63">
        <v>13</v>
      </c>
      <c r="E392" s="65" t="s">
        <v>1945</v>
      </c>
      <c r="F392" s="65"/>
      <c r="G392" s="65" t="s">
        <v>5226</v>
      </c>
      <c r="H392" s="54" t="s">
        <v>638</v>
      </c>
      <c r="I392" s="56" t="s">
        <v>5182</v>
      </c>
    </row>
    <row r="393" spans="1:10" ht="22.5">
      <c r="A393" s="65">
        <v>305</v>
      </c>
      <c r="B393" s="62" t="s">
        <v>5520</v>
      </c>
      <c r="C393" s="63">
        <v>13</v>
      </c>
      <c r="D393" s="63">
        <v>13</v>
      </c>
      <c r="E393" s="65" t="s">
        <v>2615</v>
      </c>
      <c r="F393" s="65"/>
      <c r="G393" s="65" t="s">
        <v>5254</v>
      </c>
      <c r="H393" s="54" t="s">
        <v>638</v>
      </c>
      <c r="I393" s="56" t="s">
        <v>5182</v>
      </c>
      <c r="J393" s="7"/>
    </row>
    <row r="394" spans="1:9" ht="33.75">
      <c r="A394" s="65">
        <v>306</v>
      </c>
      <c r="B394" s="62" t="s">
        <v>5521</v>
      </c>
      <c r="C394" s="63">
        <v>4.5</v>
      </c>
      <c r="D394" s="63">
        <v>4.5</v>
      </c>
      <c r="E394" s="65" t="s">
        <v>2615</v>
      </c>
      <c r="F394" s="65"/>
      <c r="G394" s="65" t="s">
        <v>5254</v>
      </c>
      <c r="H394" s="54" t="s">
        <v>638</v>
      </c>
      <c r="I394" s="56" t="s">
        <v>5182</v>
      </c>
    </row>
    <row r="395" spans="1:9" ht="22.5">
      <c r="A395" s="65">
        <v>307</v>
      </c>
      <c r="B395" s="62" t="s">
        <v>5522</v>
      </c>
      <c r="C395" s="63">
        <v>20.6</v>
      </c>
      <c r="D395" s="63">
        <v>20.6</v>
      </c>
      <c r="E395" s="65" t="s">
        <v>5523</v>
      </c>
      <c r="F395" s="65"/>
      <c r="G395" s="65" t="s">
        <v>5255</v>
      </c>
      <c r="H395" s="54" t="s">
        <v>638</v>
      </c>
      <c r="I395" s="56" t="s">
        <v>5182</v>
      </c>
    </row>
    <row r="396" spans="1:9" ht="33.75">
      <c r="A396" s="65">
        <v>308</v>
      </c>
      <c r="B396" s="62" t="s">
        <v>5524</v>
      </c>
      <c r="C396" s="63">
        <v>37.3</v>
      </c>
      <c r="D396" s="63">
        <v>37.3</v>
      </c>
      <c r="E396" s="65" t="s">
        <v>1945</v>
      </c>
      <c r="F396" s="65"/>
      <c r="G396" s="65" t="s">
        <v>5226</v>
      </c>
      <c r="H396" s="54" t="s">
        <v>638</v>
      </c>
      <c r="I396" s="56" t="s">
        <v>5182</v>
      </c>
    </row>
    <row r="397" spans="1:9" ht="22.5">
      <c r="A397" s="65">
        <v>309</v>
      </c>
      <c r="B397" s="62" t="s">
        <v>5525</v>
      </c>
      <c r="C397" s="63">
        <v>25.6</v>
      </c>
      <c r="D397" s="63">
        <v>25.6</v>
      </c>
      <c r="E397" s="65" t="s">
        <v>1945</v>
      </c>
      <c r="F397" s="65"/>
      <c r="G397" s="65" t="s">
        <v>5226</v>
      </c>
      <c r="H397" s="54" t="s">
        <v>638</v>
      </c>
      <c r="I397" s="56" t="s">
        <v>5182</v>
      </c>
    </row>
    <row r="398" spans="1:9" ht="22.5">
      <c r="A398" s="65">
        <v>310</v>
      </c>
      <c r="B398" s="62" t="s">
        <v>5526</v>
      </c>
      <c r="C398" s="63">
        <v>42.9</v>
      </c>
      <c r="D398" s="63">
        <v>32.2</v>
      </c>
      <c r="E398" s="65" t="s">
        <v>5527</v>
      </c>
      <c r="F398" s="65"/>
      <c r="G398" s="65" t="s">
        <v>5256</v>
      </c>
      <c r="H398" s="54" t="s">
        <v>638</v>
      </c>
      <c r="I398" s="56" t="s">
        <v>5182</v>
      </c>
    </row>
    <row r="399" spans="1:9" ht="22.5">
      <c r="A399" s="65">
        <v>311</v>
      </c>
      <c r="B399" s="62" t="s">
        <v>5526</v>
      </c>
      <c r="C399" s="63">
        <v>42.9</v>
      </c>
      <c r="D399" s="63">
        <v>32.2</v>
      </c>
      <c r="E399" s="65" t="s">
        <v>5527</v>
      </c>
      <c r="F399" s="65"/>
      <c r="G399" s="65" t="s">
        <v>5256</v>
      </c>
      <c r="H399" s="54" t="s">
        <v>638</v>
      </c>
      <c r="I399" s="56" t="s">
        <v>5182</v>
      </c>
    </row>
    <row r="400" spans="1:9" ht="22.5">
      <c r="A400" s="65">
        <v>312</v>
      </c>
      <c r="B400" s="62" t="s">
        <v>5526</v>
      </c>
      <c r="C400" s="63">
        <v>42.9</v>
      </c>
      <c r="D400" s="63">
        <v>32.2</v>
      </c>
      <c r="E400" s="65" t="s">
        <v>5527</v>
      </c>
      <c r="F400" s="65"/>
      <c r="G400" s="65" t="s">
        <v>5256</v>
      </c>
      <c r="H400" s="54" t="s">
        <v>638</v>
      </c>
      <c r="I400" s="56" t="s">
        <v>5182</v>
      </c>
    </row>
    <row r="401" spans="1:9" ht="45">
      <c r="A401" s="67">
        <v>313</v>
      </c>
      <c r="B401" s="60" t="s">
        <v>5528</v>
      </c>
      <c r="C401" s="61">
        <v>352.6</v>
      </c>
      <c r="D401" s="61">
        <v>352.6</v>
      </c>
      <c r="E401" s="67" t="s">
        <v>1900</v>
      </c>
      <c r="F401" s="67" t="s">
        <v>4052</v>
      </c>
      <c r="G401" s="67" t="s">
        <v>4051</v>
      </c>
      <c r="H401" s="56" t="s">
        <v>638</v>
      </c>
      <c r="I401" s="56" t="s">
        <v>5182</v>
      </c>
    </row>
    <row r="402" spans="1:9" ht="22.5">
      <c r="A402" s="67">
        <v>314</v>
      </c>
      <c r="B402" s="60" t="s">
        <v>5529</v>
      </c>
      <c r="C402" s="61">
        <v>19.7</v>
      </c>
      <c r="D402" s="61">
        <v>19.7</v>
      </c>
      <c r="E402" s="67" t="s">
        <v>1296</v>
      </c>
      <c r="F402" s="67"/>
      <c r="G402" s="67" t="s">
        <v>5230</v>
      </c>
      <c r="H402" s="56" t="s">
        <v>638</v>
      </c>
      <c r="I402" s="56" t="s">
        <v>5182</v>
      </c>
    </row>
    <row r="403" spans="1:9" ht="45">
      <c r="A403" s="67">
        <v>315</v>
      </c>
      <c r="B403" s="60" t="s">
        <v>5530</v>
      </c>
      <c r="C403" s="61">
        <v>8.2</v>
      </c>
      <c r="D403" s="61">
        <v>8.2</v>
      </c>
      <c r="E403" s="67" t="s">
        <v>5531</v>
      </c>
      <c r="F403" s="67" t="s">
        <v>4050</v>
      </c>
      <c r="G403" s="67" t="s">
        <v>4051</v>
      </c>
      <c r="H403" s="56" t="s">
        <v>638</v>
      </c>
      <c r="I403" s="56" t="s">
        <v>5182</v>
      </c>
    </row>
    <row r="404" spans="1:9" ht="22.5">
      <c r="A404" s="67">
        <v>316</v>
      </c>
      <c r="B404" s="60" t="s">
        <v>5530</v>
      </c>
      <c r="C404" s="61">
        <v>8.2</v>
      </c>
      <c r="D404" s="61">
        <v>8.2</v>
      </c>
      <c r="E404" s="67" t="s">
        <v>5531</v>
      </c>
      <c r="F404" s="67"/>
      <c r="G404" s="67" t="s">
        <v>5257</v>
      </c>
      <c r="H404" s="56" t="s">
        <v>638</v>
      </c>
      <c r="I404" s="56" t="s">
        <v>5182</v>
      </c>
    </row>
    <row r="405" spans="1:9" ht="22.5">
      <c r="A405" s="70">
        <v>317</v>
      </c>
      <c r="B405" s="60" t="s">
        <v>5532</v>
      </c>
      <c r="C405" s="61">
        <v>62.9</v>
      </c>
      <c r="D405" s="61">
        <v>30.8</v>
      </c>
      <c r="E405" s="70" t="s">
        <v>5531</v>
      </c>
      <c r="F405" s="70"/>
      <c r="G405" s="70" t="s">
        <v>5257</v>
      </c>
      <c r="H405" s="56" t="s">
        <v>638</v>
      </c>
      <c r="I405" s="56" t="s">
        <v>5182</v>
      </c>
    </row>
    <row r="406" spans="1:10" ht="22.5">
      <c r="A406" s="70">
        <v>318</v>
      </c>
      <c r="B406" s="60" t="s">
        <v>5532</v>
      </c>
      <c r="C406" s="61">
        <v>61.4</v>
      </c>
      <c r="D406" s="61">
        <v>28.6</v>
      </c>
      <c r="E406" s="70" t="s">
        <v>5533</v>
      </c>
      <c r="F406" s="70"/>
      <c r="G406" s="70" t="s">
        <v>5258</v>
      </c>
      <c r="H406" s="56" t="s">
        <v>638</v>
      </c>
      <c r="I406" s="56" t="s">
        <v>5182</v>
      </c>
      <c r="J406" s="7"/>
    </row>
    <row r="407" spans="1:9" ht="45">
      <c r="A407" s="56">
        <v>319</v>
      </c>
      <c r="B407" s="60" t="s">
        <v>529</v>
      </c>
      <c r="C407" s="61">
        <v>6.4</v>
      </c>
      <c r="D407" s="61">
        <v>6.4</v>
      </c>
      <c r="E407" s="56" t="s">
        <v>5531</v>
      </c>
      <c r="F407" s="56" t="s">
        <v>4050</v>
      </c>
      <c r="G407" s="56" t="s">
        <v>4051</v>
      </c>
      <c r="H407" s="56" t="s">
        <v>638</v>
      </c>
      <c r="I407" s="56" t="s">
        <v>5182</v>
      </c>
    </row>
    <row r="408" spans="1:9" ht="33.75">
      <c r="A408" s="54">
        <v>320</v>
      </c>
      <c r="B408" s="62" t="s">
        <v>530</v>
      </c>
      <c r="C408" s="63">
        <v>52.2</v>
      </c>
      <c r="D408" s="63">
        <v>29.6</v>
      </c>
      <c r="E408" s="54" t="s">
        <v>531</v>
      </c>
      <c r="F408" s="54"/>
      <c r="G408" s="54" t="s">
        <v>5259</v>
      </c>
      <c r="H408" s="54" t="s">
        <v>638</v>
      </c>
      <c r="I408" s="56" t="s">
        <v>5182</v>
      </c>
    </row>
    <row r="409" spans="1:9" ht="33.75">
      <c r="A409" s="54">
        <v>321</v>
      </c>
      <c r="B409" s="62" t="s">
        <v>530</v>
      </c>
      <c r="C409" s="63">
        <v>52.2</v>
      </c>
      <c r="D409" s="63">
        <v>29.6</v>
      </c>
      <c r="E409" s="54" t="s">
        <v>531</v>
      </c>
      <c r="F409" s="54"/>
      <c r="G409" s="54" t="s">
        <v>5259</v>
      </c>
      <c r="H409" s="54" t="s">
        <v>638</v>
      </c>
      <c r="I409" s="56" t="s">
        <v>5182</v>
      </c>
    </row>
    <row r="410" spans="1:9" ht="45">
      <c r="A410" s="56">
        <v>322</v>
      </c>
      <c r="B410" s="60" t="s">
        <v>532</v>
      </c>
      <c r="C410" s="61">
        <v>9.9</v>
      </c>
      <c r="D410" s="61">
        <v>9.9</v>
      </c>
      <c r="E410" s="56" t="s">
        <v>3247</v>
      </c>
      <c r="F410" s="56" t="s">
        <v>4052</v>
      </c>
      <c r="G410" s="56" t="s">
        <v>4051</v>
      </c>
      <c r="H410" s="56" t="s">
        <v>638</v>
      </c>
      <c r="I410" s="56" t="s">
        <v>5182</v>
      </c>
    </row>
    <row r="411" spans="1:9" ht="22.5">
      <c r="A411" s="54">
        <v>323</v>
      </c>
      <c r="B411" s="62" t="s">
        <v>533</v>
      </c>
      <c r="C411" s="63">
        <v>29.4</v>
      </c>
      <c r="D411" s="63">
        <v>29.4</v>
      </c>
      <c r="E411" s="54" t="s">
        <v>1933</v>
      </c>
      <c r="F411" s="54"/>
      <c r="G411" s="54" t="s">
        <v>5223</v>
      </c>
      <c r="H411" s="54" t="s">
        <v>638</v>
      </c>
      <c r="I411" s="56" t="s">
        <v>5182</v>
      </c>
    </row>
    <row r="412" spans="1:9" ht="22.5">
      <c r="A412" s="54">
        <v>324</v>
      </c>
      <c r="B412" s="62" t="s">
        <v>534</v>
      </c>
      <c r="C412" s="63">
        <v>40.5</v>
      </c>
      <c r="D412" s="63">
        <v>40.5</v>
      </c>
      <c r="E412" s="54" t="s">
        <v>1296</v>
      </c>
      <c r="F412" s="54"/>
      <c r="G412" s="54" t="s">
        <v>5230</v>
      </c>
      <c r="H412" s="54" t="s">
        <v>638</v>
      </c>
      <c r="I412" s="56" t="s">
        <v>5182</v>
      </c>
    </row>
    <row r="413" spans="1:9" ht="22.5">
      <c r="A413" s="54">
        <v>325</v>
      </c>
      <c r="B413" s="62" t="s">
        <v>535</v>
      </c>
      <c r="C413" s="63">
        <v>5.1</v>
      </c>
      <c r="D413" s="63">
        <v>5.1</v>
      </c>
      <c r="E413" s="54" t="s">
        <v>1939</v>
      </c>
      <c r="F413" s="54"/>
      <c r="G413" s="54" t="s">
        <v>5225</v>
      </c>
      <c r="H413" s="54" t="s">
        <v>638</v>
      </c>
      <c r="I413" s="56" t="s">
        <v>5182</v>
      </c>
    </row>
    <row r="414" spans="1:9" ht="22.5">
      <c r="A414" s="54">
        <v>326</v>
      </c>
      <c r="B414" s="62" t="s">
        <v>535</v>
      </c>
      <c r="C414" s="63">
        <v>5.1</v>
      </c>
      <c r="D414" s="63">
        <v>5.1</v>
      </c>
      <c r="E414" s="54" t="s">
        <v>1939</v>
      </c>
      <c r="F414" s="54"/>
      <c r="G414" s="54" t="s">
        <v>5225</v>
      </c>
      <c r="H414" s="54" t="s">
        <v>638</v>
      </c>
      <c r="I414" s="56" t="s">
        <v>5182</v>
      </c>
    </row>
    <row r="415" spans="1:10" ht="22.5">
      <c r="A415" s="54">
        <v>327</v>
      </c>
      <c r="B415" s="62" t="s">
        <v>536</v>
      </c>
      <c r="C415" s="63">
        <v>15.9</v>
      </c>
      <c r="D415" s="63">
        <v>15.9</v>
      </c>
      <c r="E415" s="54" t="s">
        <v>1307</v>
      </c>
      <c r="F415" s="54"/>
      <c r="G415" s="54" t="s">
        <v>5231</v>
      </c>
      <c r="H415" s="54" t="s">
        <v>638</v>
      </c>
      <c r="I415" s="56" t="s">
        <v>5182</v>
      </c>
      <c r="J415" s="7"/>
    </row>
    <row r="416" spans="1:9" ht="22.5">
      <c r="A416" s="54">
        <v>328</v>
      </c>
      <c r="B416" s="62" t="s">
        <v>537</v>
      </c>
      <c r="C416" s="63">
        <v>76.8</v>
      </c>
      <c r="D416" s="63">
        <v>76.8</v>
      </c>
      <c r="E416" s="54" t="s">
        <v>1296</v>
      </c>
      <c r="F416" s="54"/>
      <c r="G416" s="54" t="s">
        <v>5230</v>
      </c>
      <c r="H416" s="54" t="s">
        <v>638</v>
      </c>
      <c r="I416" s="56" t="s">
        <v>5182</v>
      </c>
    </row>
    <row r="417" spans="1:9" ht="22.5">
      <c r="A417" s="56">
        <v>329</v>
      </c>
      <c r="B417" s="60" t="s">
        <v>538</v>
      </c>
      <c r="C417" s="61">
        <v>7.6</v>
      </c>
      <c r="D417" s="61">
        <v>7.6</v>
      </c>
      <c r="E417" s="56" t="s">
        <v>539</v>
      </c>
      <c r="F417" s="56" t="s">
        <v>4055</v>
      </c>
      <c r="G417" s="56" t="s">
        <v>4056</v>
      </c>
      <c r="H417" s="56" t="s">
        <v>638</v>
      </c>
      <c r="I417" s="56" t="s">
        <v>5182</v>
      </c>
    </row>
    <row r="418" spans="1:9" ht="22.5">
      <c r="A418" s="54">
        <v>330</v>
      </c>
      <c r="B418" s="62" t="s">
        <v>540</v>
      </c>
      <c r="C418" s="63">
        <v>6.6</v>
      </c>
      <c r="D418" s="63">
        <v>6.6</v>
      </c>
      <c r="E418" s="54" t="s">
        <v>541</v>
      </c>
      <c r="F418" s="54"/>
      <c r="G418" s="54" t="s">
        <v>5260</v>
      </c>
      <c r="H418" s="54" t="s">
        <v>638</v>
      </c>
      <c r="I418" s="56" t="s">
        <v>5182</v>
      </c>
    </row>
    <row r="419" spans="1:9" ht="33.75">
      <c r="A419" s="54">
        <v>331</v>
      </c>
      <c r="B419" s="62" t="s">
        <v>4230</v>
      </c>
      <c r="C419" s="63">
        <v>66.9</v>
      </c>
      <c r="D419" s="63">
        <v>47.8</v>
      </c>
      <c r="E419" s="54" t="s">
        <v>2629</v>
      </c>
      <c r="F419" s="54"/>
      <c r="G419" s="54" t="s">
        <v>5233</v>
      </c>
      <c r="H419" s="54" t="s">
        <v>638</v>
      </c>
      <c r="I419" s="56" t="s">
        <v>5182</v>
      </c>
    </row>
    <row r="420" spans="1:9" ht="33.75">
      <c r="A420" s="54">
        <v>332</v>
      </c>
      <c r="B420" s="62" t="s">
        <v>4231</v>
      </c>
      <c r="C420" s="63">
        <v>78.8</v>
      </c>
      <c r="D420" s="63">
        <v>56.3</v>
      </c>
      <c r="E420" s="54" t="s">
        <v>2629</v>
      </c>
      <c r="F420" s="54"/>
      <c r="G420" s="54" t="s">
        <v>5233</v>
      </c>
      <c r="H420" s="54" t="s">
        <v>638</v>
      </c>
      <c r="I420" s="56" t="s">
        <v>5182</v>
      </c>
    </row>
    <row r="421" spans="1:9" ht="33.75">
      <c r="A421" s="54">
        <v>333</v>
      </c>
      <c r="B421" s="62" t="s">
        <v>4231</v>
      </c>
      <c r="C421" s="63">
        <v>78.8</v>
      </c>
      <c r="D421" s="63">
        <v>56.3</v>
      </c>
      <c r="E421" s="55" t="s">
        <v>2629</v>
      </c>
      <c r="F421" s="54"/>
      <c r="G421" s="54" t="s">
        <v>5233</v>
      </c>
      <c r="H421" s="54" t="s">
        <v>638</v>
      </c>
      <c r="I421" s="56" t="s">
        <v>5182</v>
      </c>
    </row>
    <row r="422" spans="1:9" ht="22.5">
      <c r="A422" s="54">
        <v>334</v>
      </c>
      <c r="B422" s="62" t="s">
        <v>4232</v>
      </c>
      <c r="C422" s="63">
        <v>7.3</v>
      </c>
      <c r="D422" s="63">
        <v>7.3</v>
      </c>
      <c r="E422" s="54" t="s">
        <v>3247</v>
      </c>
      <c r="F422" s="54"/>
      <c r="G422" s="54" t="s">
        <v>5245</v>
      </c>
      <c r="H422" s="54" t="s">
        <v>638</v>
      </c>
      <c r="I422" s="56" t="s">
        <v>5182</v>
      </c>
    </row>
    <row r="423" spans="1:9" ht="22.5">
      <c r="A423" s="54">
        <v>335</v>
      </c>
      <c r="B423" s="62" t="s">
        <v>4233</v>
      </c>
      <c r="C423" s="63">
        <v>20</v>
      </c>
      <c r="D423" s="63">
        <v>20</v>
      </c>
      <c r="E423" s="54" t="s">
        <v>4234</v>
      </c>
      <c r="F423" s="54"/>
      <c r="G423" s="54" t="s">
        <v>5261</v>
      </c>
      <c r="H423" s="54" t="s">
        <v>638</v>
      </c>
      <c r="I423" s="56" t="s">
        <v>5182</v>
      </c>
    </row>
    <row r="424" spans="1:9" ht="22.5">
      <c r="A424" s="54">
        <v>336</v>
      </c>
      <c r="B424" s="62" t="s">
        <v>4233</v>
      </c>
      <c r="C424" s="63">
        <v>20</v>
      </c>
      <c r="D424" s="63">
        <v>20</v>
      </c>
      <c r="E424" s="54" t="s">
        <v>4234</v>
      </c>
      <c r="F424" s="54"/>
      <c r="G424" s="54" t="s">
        <v>5261</v>
      </c>
      <c r="H424" s="54" t="s">
        <v>638</v>
      </c>
      <c r="I424" s="56" t="s">
        <v>5182</v>
      </c>
    </row>
    <row r="425" spans="1:9" ht="22.5">
      <c r="A425" s="54">
        <v>337</v>
      </c>
      <c r="B425" s="62" t="s">
        <v>4235</v>
      </c>
      <c r="C425" s="63">
        <v>20</v>
      </c>
      <c r="D425" s="63">
        <v>20</v>
      </c>
      <c r="E425" s="54" t="s">
        <v>4234</v>
      </c>
      <c r="F425" s="54"/>
      <c r="G425" s="54" t="s">
        <v>5261</v>
      </c>
      <c r="H425" s="54" t="s">
        <v>638</v>
      </c>
      <c r="I425" s="56" t="s">
        <v>5182</v>
      </c>
    </row>
    <row r="426" spans="1:9" ht="22.5">
      <c r="A426" s="54">
        <v>338</v>
      </c>
      <c r="B426" s="62" t="s">
        <v>4236</v>
      </c>
      <c r="C426" s="63">
        <v>20</v>
      </c>
      <c r="D426" s="63">
        <v>20</v>
      </c>
      <c r="E426" s="54" t="s">
        <v>4234</v>
      </c>
      <c r="F426" s="54"/>
      <c r="G426" s="54" t="s">
        <v>5261</v>
      </c>
      <c r="H426" s="54" t="s">
        <v>638</v>
      </c>
      <c r="I426" s="56" t="s">
        <v>5182</v>
      </c>
    </row>
    <row r="427" spans="1:9" ht="45">
      <c r="A427" s="54">
        <v>339</v>
      </c>
      <c r="B427" s="62" t="s">
        <v>3682</v>
      </c>
      <c r="C427" s="63">
        <v>44</v>
      </c>
      <c r="D427" s="63">
        <v>44</v>
      </c>
      <c r="E427" s="54" t="s">
        <v>4234</v>
      </c>
      <c r="F427" s="54"/>
      <c r="G427" s="54" t="s">
        <v>5261</v>
      </c>
      <c r="H427" s="54" t="s">
        <v>638</v>
      </c>
      <c r="I427" s="56" t="s">
        <v>5182</v>
      </c>
    </row>
    <row r="428" spans="1:9" ht="22.5">
      <c r="A428" s="54">
        <v>340</v>
      </c>
      <c r="B428" s="62" t="s">
        <v>3684</v>
      </c>
      <c r="C428" s="63">
        <v>31.3</v>
      </c>
      <c r="D428" s="63">
        <v>31.3</v>
      </c>
      <c r="E428" s="54" t="s">
        <v>4234</v>
      </c>
      <c r="F428" s="54"/>
      <c r="G428" s="54" t="s">
        <v>5261</v>
      </c>
      <c r="H428" s="54" t="s">
        <v>638</v>
      </c>
      <c r="I428" s="56" t="s">
        <v>5182</v>
      </c>
    </row>
    <row r="429" spans="1:9" ht="45">
      <c r="A429" s="56">
        <v>341</v>
      </c>
      <c r="B429" s="60" t="s">
        <v>3685</v>
      </c>
      <c r="C429" s="61">
        <v>17.9</v>
      </c>
      <c r="D429" s="61">
        <v>17.9</v>
      </c>
      <c r="E429" s="56" t="s">
        <v>1900</v>
      </c>
      <c r="F429" s="56" t="s">
        <v>4052</v>
      </c>
      <c r="G429" s="56" t="s">
        <v>4051</v>
      </c>
      <c r="H429" s="56" t="s">
        <v>638</v>
      </c>
      <c r="I429" s="56" t="s">
        <v>5182</v>
      </c>
    </row>
    <row r="430" spans="1:9" ht="22.5">
      <c r="A430" s="56">
        <v>342</v>
      </c>
      <c r="B430" s="60" t="s">
        <v>3686</v>
      </c>
      <c r="C430" s="61">
        <v>8.3</v>
      </c>
      <c r="D430" s="61">
        <v>8.3</v>
      </c>
      <c r="E430" s="56" t="s">
        <v>1776</v>
      </c>
      <c r="F430" s="56"/>
      <c r="G430" s="56" t="s">
        <v>5262</v>
      </c>
      <c r="H430" s="56" t="s">
        <v>638</v>
      </c>
      <c r="I430" s="56" t="s">
        <v>5182</v>
      </c>
    </row>
    <row r="431" spans="1:9" ht="45">
      <c r="A431" s="56">
        <v>343</v>
      </c>
      <c r="B431" s="60" t="s">
        <v>1777</v>
      </c>
      <c r="C431" s="61">
        <v>6.7</v>
      </c>
      <c r="D431" s="61">
        <v>6.7</v>
      </c>
      <c r="E431" s="56" t="s">
        <v>1776</v>
      </c>
      <c r="F431" s="56" t="s">
        <v>4050</v>
      </c>
      <c r="G431" s="56" t="s">
        <v>4051</v>
      </c>
      <c r="H431" s="56" t="s">
        <v>638</v>
      </c>
      <c r="I431" s="56" t="s">
        <v>5182</v>
      </c>
    </row>
    <row r="432" spans="1:9" ht="22.5">
      <c r="A432" s="54">
        <v>344</v>
      </c>
      <c r="B432" s="62" t="s">
        <v>1778</v>
      </c>
      <c r="C432" s="63">
        <v>3</v>
      </c>
      <c r="D432" s="63">
        <v>3</v>
      </c>
      <c r="E432" s="54" t="s">
        <v>3270</v>
      </c>
      <c r="F432" s="54"/>
      <c r="G432" s="54" t="s">
        <v>5252</v>
      </c>
      <c r="H432" s="54" t="s">
        <v>638</v>
      </c>
      <c r="I432" s="56" t="s">
        <v>5182</v>
      </c>
    </row>
    <row r="433" spans="1:9" ht="22.5">
      <c r="A433" s="54">
        <v>345</v>
      </c>
      <c r="B433" s="62" t="s">
        <v>1779</v>
      </c>
      <c r="C433" s="63">
        <v>17.4</v>
      </c>
      <c r="D433" s="63">
        <v>17.4</v>
      </c>
      <c r="E433" s="54" t="s">
        <v>3875</v>
      </c>
      <c r="F433" s="54"/>
      <c r="G433" s="54" t="s">
        <v>5228</v>
      </c>
      <c r="H433" s="54" t="s">
        <v>638</v>
      </c>
      <c r="I433" s="56" t="s">
        <v>5182</v>
      </c>
    </row>
    <row r="434" spans="1:10" ht="22.5">
      <c r="A434" s="54">
        <v>346</v>
      </c>
      <c r="B434" s="62" t="s">
        <v>1779</v>
      </c>
      <c r="C434" s="63">
        <v>17.4</v>
      </c>
      <c r="D434" s="63">
        <v>17.4</v>
      </c>
      <c r="E434" s="54" t="s">
        <v>3875</v>
      </c>
      <c r="F434" s="54"/>
      <c r="G434" s="54" t="s">
        <v>5228</v>
      </c>
      <c r="H434" s="54" t="s">
        <v>638</v>
      </c>
      <c r="I434" s="56" t="s">
        <v>5182</v>
      </c>
      <c r="J434" s="7"/>
    </row>
    <row r="435" spans="1:9" ht="22.5">
      <c r="A435" s="54">
        <v>347</v>
      </c>
      <c r="B435" s="62" t="s">
        <v>1779</v>
      </c>
      <c r="C435" s="63">
        <v>17.4</v>
      </c>
      <c r="D435" s="63">
        <v>17.4</v>
      </c>
      <c r="E435" s="54" t="s">
        <v>3875</v>
      </c>
      <c r="F435" s="54"/>
      <c r="G435" s="54" t="s">
        <v>5228</v>
      </c>
      <c r="H435" s="54" t="s">
        <v>638</v>
      </c>
      <c r="I435" s="56" t="s">
        <v>5182</v>
      </c>
    </row>
    <row r="436" spans="1:9" ht="33.75">
      <c r="A436" s="54">
        <v>348</v>
      </c>
      <c r="B436" s="62" t="s">
        <v>1780</v>
      </c>
      <c r="C436" s="63">
        <v>40</v>
      </c>
      <c r="D436" s="63">
        <v>40</v>
      </c>
      <c r="E436" s="54" t="s">
        <v>3875</v>
      </c>
      <c r="F436" s="54"/>
      <c r="G436" s="54" t="s">
        <v>5228</v>
      </c>
      <c r="H436" s="54" t="s">
        <v>638</v>
      </c>
      <c r="I436" s="56" t="s">
        <v>5182</v>
      </c>
    </row>
    <row r="437" spans="1:9" ht="45">
      <c r="A437" s="56">
        <v>349</v>
      </c>
      <c r="B437" s="60" t="s">
        <v>1781</v>
      </c>
      <c r="C437" s="61">
        <v>3.3</v>
      </c>
      <c r="D437" s="61">
        <v>3.3</v>
      </c>
      <c r="E437" s="56" t="s">
        <v>3247</v>
      </c>
      <c r="F437" s="56" t="s">
        <v>4052</v>
      </c>
      <c r="G437" s="56" t="s">
        <v>4051</v>
      </c>
      <c r="H437" s="56" t="s">
        <v>638</v>
      </c>
      <c r="I437" s="56" t="s">
        <v>5182</v>
      </c>
    </row>
    <row r="438" spans="1:9" ht="22.5">
      <c r="A438" s="54">
        <v>350</v>
      </c>
      <c r="B438" s="62" t="s">
        <v>1782</v>
      </c>
      <c r="C438" s="63">
        <v>913.1</v>
      </c>
      <c r="D438" s="63">
        <v>913.1</v>
      </c>
      <c r="E438" s="54" t="s">
        <v>1783</v>
      </c>
      <c r="F438" s="54"/>
      <c r="G438" s="54" t="s">
        <v>5263</v>
      </c>
      <c r="H438" s="54" t="s">
        <v>638</v>
      </c>
      <c r="I438" s="56" t="s">
        <v>5182</v>
      </c>
    </row>
    <row r="439" spans="1:9" ht="22.5">
      <c r="A439" s="54">
        <v>351</v>
      </c>
      <c r="B439" s="62" t="s">
        <v>1784</v>
      </c>
      <c r="C439" s="63">
        <v>3.8</v>
      </c>
      <c r="D439" s="63">
        <v>3.8</v>
      </c>
      <c r="E439" s="54" t="s">
        <v>1939</v>
      </c>
      <c r="F439" s="54"/>
      <c r="G439" s="54" t="s">
        <v>5225</v>
      </c>
      <c r="H439" s="54" t="s">
        <v>638</v>
      </c>
      <c r="I439" s="56" t="s">
        <v>5182</v>
      </c>
    </row>
    <row r="440" spans="1:9" ht="22.5">
      <c r="A440" s="54">
        <v>352</v>
      </c>
      <c r="B440" s="62" t="s">
        <v>1785</v>
      </c>
      <c r="C440" s="63">
        <v>9.8</v>
      </c>
      <c r="D440" s="63">
        <v>9.8</v>
      </c>
      <c r="E440" s="54" t="s">
        <v>1939</v>
      </c>
      <c r="F440" s="54"/>
      <c r="G440" s="54" t="s">
        <v>5225</v>
      </c>
      <c r="H440" s="54" t="s">
        <v>638</v>
      </c>
      <c r="I440" s="56" t="s">
        <v>5182</v>
      </c>
    </row>
    <row r="441" spans="1:9" ht="33.75">
      <c r="A441" s="64">
        <v>353</v>
      </c>
      <c r="B441" s="62" t="s">
        <v>1759</v>
      </c>
      <c r="C441" s="63">
        <v>10.4</v>
      </c>
      <c r="D441" s="63">
        <v>10.4</v>
      </c>
      <c r="E441" s="64" t="s">
        <v>2629</v>
      </c>
      <c r="F441" s="64"/>
      <c r="G441" s="64" t="s">
        <v>5233</v>
      </c>
      <c r="H441" s="54" t="s">
        <v>638</v>
      </c>
      <c r="I441" s="56" t="s">
        <v>5182</v>
      </c>
    </row>
    <row r="442" spans="1:10" ht="33.75">
      <c r="A442" s="64">
        <v>354</v>
      </c>
      <c r="B442" s="62" t="s">
        <v>1760</v>
      </c>
      <c r="C442" s="63">
        <v>23.3</v>
      </c>
      <c r="D442" s="63">
        <v>23.3</v>
      </c>
      <c r="E442" s="64" t="s">
        <v>2629</v>
      </c>
      <c r="F442" s="64"/>
      <c r="G442" s="64" t="s">
        <v>5233</v>
      </c>
      <c r="H442" s="54" t="s">
        <v>638</v>
      </c>
      <c r="I442" s="56" t="s">
        <v>5182</v>
      </c>
      <c r="J442" s="7"/>
    </row>
    <row r="443" spans="1:9" ht="22.5">
      <c r="A443" s="64">
        <v>355</v>
      </c>
      <c r="B443" s="62" t="s">
        <v>1761</v>
      </c>
      <c r="C443" s="63">
        <v>7.2</v>
      </c>
      <c r="D443" s="63">
        <v>7.2</v>
      </c>
      <c r="E443" s="64" t="s">
        <v>1893</v>
      </c>
      <c r="F443" s="64"/>
      <c r="G443" s="64" t="s">
        <v>5218</v>
      </c>
      <c r="H443" s="54" t="s">
        <v>638</v>
      </c>
      <c r="I443" s="56" t="s">
        <v>5182</v>
      </c>
    </row>
    <row r="444" spans="1:9" ht="22.5">
      <c r="A444" s="64">
        <v>356</v>
      </c>
      <c r="B444" s="62" t="s">
        <v>1762</v>
      </c>
      <c r="C444" s="63">
        <v>4</v>
      </c>
      <c r="D444" s="63">
        <v>4</v>
      </c>
      <c r="E444" s="64" t="s">
        <v>1763</v>
      </c>
      <c r="F444" s="64"/>
      <c r="G444" s="64" t="s">
        <v>5264</v>
      </c>
      <c r="H444" s="54" t="s">
        <v>638</v>
      </c>
      <c r="I444" s="56" t="s">
        <v>5182</v>
      </c>
    </row>
    <row r="445" spans="1:9" ht="56.25">
      <c r="A445" s="54">
        <v>357</v>
      </c>
      <c r="B445" s="62" t="s">
        <v>1764</v>
      </c>
      <c r="C445" s="63">
        <v>169</v>
      </c>
      <c r="D445" s="63">
        <v>169</v>
      </c>
      <c r="E445" s="54" t="s">
        <v>4234</v>
      </c>
      <c r="F445" s="54"/>
      <c r="G445" s="54" t="s">
        <v>5261</v>
      </c>
      <c r="H445" s="54" t="s">
        <v>638</v>
      </c>
      <c r="I445" s="56" t="s">
        <v>5182</v>
      </c>
    </row>
    <row r="446" spans="1:9" ht="33.75">
      <c r="A446" s="65">
        <v>358</v>
      </c>
      <c r="B446" s="62" t="s">
        <v>1765</v>
      </c>
      <c r="C446" s="63">
        <v>16</v>
      </c>
      <c r="D446" s="63">
        <v>16</v>
      </c>
      <c r="E446" s="65" t="s">
        <v>4234</v>
      </c>
      <c r="F446" s="65"/>
      <c r="G446" s="65" t="s">
        <v>5261</v>
      </c>
      <c r="H446" s="54" t="s">
        <v>638</v>
      </c>
      <c r="I446" s="56" t="s">
        <v>5182</v>
      </c>
    </row>
    <row r="447" spans="1:9" ht="33.75">
      <c r="A447" s="65">
        <v>359</v>
      </c>
      <c r="B447" s="62" t="s">
        <v>1765</v>
      </c>
      <c r="C447" s="63">
        <v>16</v>
      </c>
      <c r="D447" s="63">
        <v>16</v>
      </c>
      <c r="E447" s="65" t="s">
        <v>4234</v>
      </c>
      <c r="F447" s="65"/>
      <c r="G447" s="65" t="s">
        <v>5261</v>
      </c>
      <c r="H447" s="54" t="s">
        <v>638</v>
      </c>
      <c r="I447" s="56" t="s">
        <v>5182</v>
      </c>
    </row>
    <row r="448" spans="1:9" ht="33.75">
      <c r="A448" s="65">
        <v>360</v>
      </c>
      <c r="B448" s="62" t="s">
        <v>1765</v>
      </c>
      <c r="C448" s="63">
        <v>16</v>
      </c>
      <c r="D448" s="63">
        <v>16</v>
      </c>
      <c r="E448" s="65" t="s">
        <v>4234</v>
      </c>
      <c r="F448" s="65"/>
      <c r="G448" s="65" t="s">
        <v>5261</v>
      </c>
      <c r="H448" s="54" t="s">
        <v>638</v>
      </c>
      <c r="I448" s="56" t="s">
        <v>5182</v>
      </c>
    </row>
    <row r="449" spans="1:9" ht="33.75">
      <c r="A449" s="65">
        <v>361</v>
      </c>
      <c r="B449" s="62" t="s">
        <v>1765</v>
      </c>
      <c r="C449" s="63">
        <v>16</v>
      </c>
      <c r="D449" s="63">
        <v>16</v>
      </c>
      <c r="E449" s="65" t="s">
        <v>4234</v>
      </c>
      <c r="F449" s="65"/>
      <c r="G449" s="65" t="s">
        <v>5261</v>
      </c>
      <c r="H449" s="54" t="s">
        <v>638</v>
      </c>
      <c r="I449" s="56" t="s">
        <v>5182</v>
      </c>
    </row>
    <row r="450" spans="1:9" ht="22.5">
      <c r="A450" s="65">
        <v>362</v>
      </c>
      <c r="B450" s="62" t="s">
        <v>1766</v>
      </c>
      <c r="C450" s="63">
        <v>5.2</v>
      </c>
      <c r="D450" s="63">
        <v>5.2</v>
      </c>
      <c r="E450" s="65" t="s">
        <v>1939</v>
      </c>
      <c r="F450" s="65"/>
      <c r="G450" s="65" t="s">
        <v>5225</v>
      </c>
      <c r="H450" s="54" t="s">
        <v>638</v>
      </c>
      <c r="I450" s="56" t="s">
        <v>5182</v>
      </c>
    </row>
    <row r="451" spans="1:9" ht="22.5">
      <c r="A451" s="65">
        <v>363</v>
      </c>
      <c r="B451" s="62" t="s">
        <v>1767</v>
      </c>
      <c r="C451" s="63">
        <v>8</v>
      </c>
      <c r="D451" s="63">
        <v>8</v>
      </c>
      <c r="E451" s="65" t="s">
        <v>3247</v>
      </c>
      <c r="F451" s="65"/>
      <c r="G451" s="65" t="s">
        <v>5245</v>
      </c>
      <c r="H451" s="54" t="s">
        <v>638</v>
      </c>
      <c r="I451" s="56" t="s">
        <v>5182</v>
      </c>
    </row>
    <row r="452" spans="1:9" ht="22.5">
      <c r="A452" s="67">
        <v>364</v>
      </c>
      <c r="B452" s="60" t="s">
        <v>1767</v>
      </c>
      <c r="C452" s="61">
        <v>5.3</v>
      </c>
      <c r="D452" s="61">
        <v>5.3</v>
      </c>
      <c r="E452" s="67" t="s">
        <v>3247</v>
      </c>
      <c r="F452" s="67" t="s">
        <v>4055</v>
      </c>
      <c r="G452" s="67" t="s">
        <v>4056</v>
      </c>
      <c r="H452" s="56" t="s">
        <v>638</v>
      </c>
      <c r="I452" s="56" t="s">
        <v>5182</v>
      </c>
    </row>
    <row r="453" spans="1:9" ht="45">
      <c r="A453" s="67">
        <v>365</v>
      </c>
      <c r="B453" s="60" t="s">
        <v>1768</v>
      </c>
      <c r="C453" s="61">
        <v>3</v>
      </c>
      <c r="D453" s="61">
        <v>3</v>
      </c>
      <c r="E453" s="67" t="s">
        <v>1769</v>
      </c>
      <c r="F453" s="67" t="s">
        <v>4050</v>
      </c>
      <c r="G453" s="67" t="s">
        <v>4051</v>
      </c>
      <c r="H453" s="56" t="s">
        <v>638</v>
      </c>
      <c r="I453" s="56" t="s">
        <v>5182</v>
      </c>
    </row>
    <row r="454" spans="1:9" ht="22.5">
      <c r="A454" s="65">
        <v>366</v>
      </c>
      <c r="B454" s="62" t="s">
        <v>1770</v>
      </c>
      <c r="C454" s="63">
        <v>8.9</v>
      </c>
      <c r="D454" s="63">
        <v>8.9</v>
      </c>
      <c r="E454" s="65" t="s">
        <v>1939</v>
      </c>
      <c r="F454" s="65"/>
      <c r="G454" s="65" t="s">
        <v>5225</v>
      </c>
      <c r="H454" s="54" t="s">
        <v>638</v>
      </c>
      <c r="I454" s="56" t="s">
        <v>5182</v>
      </c>
    </row>
    <row r="455" spans="1:9" ht="22.5">
      <c r="A455" s="65">
        <v>367</v>
      </c>
      <c r="B455" s="62" t="s">
        <v>1771</v>
      </c>
      <c r="C455" s="63">
        <v>4</v>
      </c>
      <c r="D455" s="63">
        <v>4</v>
      </c>
      <c r="E455" s="65" t="s">
        <v>1933</v>
      </c>
      <c r="F455" s="65"/>
      <c r="G455" s="65" t="s">
        <v>5223</v>
      </c>
      <c r="H455" s="54" t="s">
        <v>638</v>
      </c>
      <c r="I455" s="56" t="s">
        <v>5182</v>
      </c>
    </row>
    <row r="456" spans="1:9" ht="22.5">
      <c r="A456" s="65">
        <v>368</v>
      </c>
      <c r="B456" s="62" t="s">
        <v>1772</v>
      </c>
      <c r="C456" s="63">
        <v>21.4</v>
      </c>
      <c r="D456" s="63">
        <v>21.4</v>
      </c>
      <c r="E456" s="65" t="s">
        <v>1933</v>
      </c>
      <c r="F456" s="65"/>
      <c r="G456" s="65" t="s">
        <v>5223</v>
      </c>
      <c r="H456" s="54" t="s">
        <v>638</v>
      </c>
      <c r="I456" s="56" t="s">
        <v>5182</v>
      </c>
    </row>
    <row r="457" spans="1:9" ht="22.5">
      <c r="A457" s="65">
        <v>369</v>
      </c>
      <c r="B457" s="62" t="s">
        <v>1773</v>
      </c>
      <c r="C457" s="63">
        <v>16.7</v>
      </c>
      <c r="D457" s="63">
        <v>16.7</v>
      </c>
      <c r="E457" s="65" t="s">
        <v>1933</v>
      </c>
      <c r="F457" s="65"/>
      <c r="G457" s="65" t="s">
        <v>5223</v>
      </c>
      <c r="H457" s="54" t="s">
        <v>638</v>
      </c>
      <c r="I457" s="56" t="s">
        <v>5182</v>
      </c>
    </row>
    <row r="458" spans="1:9" ht="45">
      <c r="A458" s="65">
        <v>370</v>
      </c>
      <c r="B458" s="62" t="s">
        <v>1774</v>
      </c>
      <c r="C458" s="63">
        <v>8.6</v>
      </c>
      <c r="D458" s="63">
        <v>8.6</v>
      </c>
      <c r="E458" s="65" t="s">
        <v>2615</v>
      </c>
      <c r="F458" s="65"/>
      <c r="G458" s="65" t="s">
        <v>5254</v>
      </c>
      <c r="H458" s="54" t="s">
        <v>638</v>
      </c>
      <c r="I458" s="56" t="s">
        <v>5182</v>
      </c>
    </row>
    <row r="459" spans="1:9" ht="22.5">
      <c r="A459" s="65">
        <v>371</v>
      </c>
      <c r="B459" s="62" t="s">
        <v>1824</v>
      </c>
      <c r="C459" s="63">
        <v>25.4</v>
      </c>
      <c r="D459" s="63">
        <v>25.4</v>
      </c>
      <c r="E459" s="65" t="s">
        <v>1825</v>
      </c>
      <c r="F459" s="65"/>
      <c r="G459" s="65" t="s">
        <v>5265</v>
      </c>
      <c r="H459" s="54" t="s">
        <v>638</v>
      </c>
      <c r="I459" s="56" t="s">
        <v>5182</v>
      </c>
    </row>
    <row r="460" spans="1:9" ht="22.5">
      <c r="A460" s="65">
        <v>372</v>
      </c>
      <c r="B460" s="62" t="s">
        <v>1826</v>
      </c>
      <c r="C460" s="63">
        <v>3.9</v>
      </c>
      <c r="D460" s="63">
        <v>3.9</v>
      </c>
      <c r="E460" s="65" t="s">
        <v>5266</v>
      </c>
      <c r="F460" s="65"/>
      <c r="G460" s="65" t="s">
        <v>5223</v>
      </c>
      <c r="H460" s="54" t="s">
        <v>638</v>
      </c>
      <c r="I460" s="56" t="s">
        <v>5182</v>
      </c>
    </row>
    <row r="461" spans="1:9" ht="22.5">
      <c r="A461" s="65">
        <v>373</v>
      </c>
      <c r="B461" s="62" t="s">
        <v>1827</v>
      </c>
      <c r="C461" s="63">
        <v>25</v>
      </c>
      <c r="D461" s="63">
        <v>25</v>
      </c>
      <c r="E461" s="65" t="s">
        <v>3238</v>
      </c>
      <c r="F461" s="65"/>
      <c r="G461" s="65" t="s">
        <v>5242</v>
      </c>
      <c r="H461" s="54" t="s">
        <v>638</v>
      </c>
      <c r="I461" s="56" t="s">
        <v>5182</v>
      </c>
    </row>
    <row r="462" spans="1:9" ht="22.5">
      <c r="A462" s="65">
        <v>374</v>
      </c>
      <c r="B462" s="62" t="s">
        <v>1828</v>
      </c>
      <c r="C462" s="63">
        <v>25</v>
      </c>
      <c r="D462" s="63">
        <v>25</v>
      </c>
      <c r="E462" s="65" t="s">
        <v>3238</v>
      </c>
      <c r="F462" s="65"/>
      <c r="G462" s="65" t="s">
        <v>5242</v>
      </c>
      <c r="H462" s="54" t="s">
        <v>638</v>
      </c>
      <c r="I462" s="56" t="s">
        <v>5182</v>
      </c>
    </row>
    <row r="463" spans="1:9" ht="22.5">
      <c r="A463" s="65">
        <v>375</v>
      </c>
      <c r="B463" s="62" t="s">
        <v>1829</v>
      </c>
      <c r="C463" s="63">
        <v>31.8</v>
      </c>
      <c r="D463" s="63">
        <v>31.8</v>
      </c>
      <c r="E463" s="65" t="s">
        <v>5694</v>
      </c>
      <c r="F463" s="65"/>
      <c r="G463" s="65" t="s">
        <v>5267</v>
      </c>
      <c r="H463" s="54" t="s">
        <v>638</v>
      </c>
      <c r="I463" s="56" t="s">
        <v>5182</v>
      </c>
    </row>
    <row r="464" spans="1:9" ht="33.75">
      <c r="A464" s="65">
        <v>376</v>
      </c>
      <c r="B464" s="62" t="s">
        <v>5695</v>
      </c>
      <c r="C464" s="63">
        <v>6.1</v>
      </c>
      <c r="D464" s="63">
        <v>6.1</v>
      </c>
      <c r="E464" s="65" t="s">
        <v>2615</v>
      </c>
      <c r="F464" s="65"/>
      <c r="G464" s="65" t="s">
        <v>5254</v>
      </c>
      <c r="H464" s="54" t="s">
        <v>638</v>
      </c>
      <c r="I464" s="56" t="s">
        <v>5182</v>
      </c>
    </row>
    <row r="465" spans="1:9" ht="33.75">
      <c r="A465" s="65">
        <v>377</v>
      </c>
      <c r="B465" s="62" t="s">
        <v>5696</v>
      </c>
      <c r="C465" s="63">
        <v>4.8</v>
      </c>
      <c r="D465" s="63">
        <v>4.8</v>
      </c>
      <c r="E465" s="65" t="s">
        <v>2615</v>
      </c>
      <c r="F465" s="65"/>
      <c r="G465" s="65" t="s">
        <v>5254</v>
      </c>
      <c r="H465" s="54" t="s">
        <v>638</v>
      </c>
      <c r="I465" s="56" t="s">
        <v>5182</v>
      </c>
    </row>
    <row r="466" spans="1:9" ht="22.5">
      <c r="A466" s="65">
        <v>378</v>
      </c>
      <c r="B466" s="62" t="s">
        <v>5697</v>
      </c>
      <c r="C466" s="63">
        <v>7.4</v>
      </c>
      <c r="D466" s="63">
        <v>7.4</v>
      </c>
      <c r="E466" s="65" t="s">
        <v>2615</v>
      </c>
      <c r="F466" s="65"/>
      <c r="G466" s="65" t="s">
        <v>5254</v>
      </c>
      <c r="H466" s="54" t="s">
        <v>638</v>
      </c>
      <c r="I466" s="56" t="s">
        <v>5182</v>
      </c>
    </row>
    <row r="467" spans="1:9" ht="45">
      <c r="A467" s="67">
        <v>379</v>
      </c>
      <c r="B467" s="60" t="s">
        <v>5698</v>
      </c>
      <c r="C467" s="61">
        <v>6.5</v>
      </c>
      <c r="D467" s="61">
        <v>6.5</v>
      </c>
      <c r="E467" s="67" t="s">
        <v>5531</v>
      </c>
      <c r="F467" s="67" t="s">
        <v>4052</v>
      </c>
      <c r="G467" s="67" t="s">
        <v>4051</v>
      </c>
      <c r="H467" s="56" t="s">
        <v>638</v>
      </c>
      <c r="I467" s="56" t="s">
        <v>5182</v>
      </c>
    </row>
    <row r="468" spans="1:9" ht="22.5">
      <c r="A468" s="65">
        <v>380</v>
      </c>
      <c r="B468" s="62" t="s">
        <v>5699</v>
      </c>
      <c r="C468" s="63">
        <v>4.8</v>
      </c>
      <c r="D468" s="63">
        <v>4.8</v>
      </c>
      <c r="E468" s="65" t="s">
        <v>3268</v>
      </c>
      <c r="F468" s="65"/>
      <c r="G468" s="65" t="s">
        <v>5251</v>
      </c>
      <c r="H468" s="54" t="s">
        <v>638</v>
      </c>
      <c r="I468" s="56" t="s">
        <v>5182</v>
      </c>
    </row>
    <row r="469" spans="1:9" ht="45">
      <c r="A469" s="67">
        <v>381</v>
      </c>
      <c r="B469" s="60" t="s">
        <v>5700</v>
      </c>
      <c r="C469" s="61">
        <v>3.6</v>
      </c>
      <c r="D469" s="61">
        <v>3.6</v>
      </c>
      <c r="E469" s="67" t="s">
        <v>5531</v>
      </c>
      <c r="F469" s="67" t="s">
        <v>4052</v>
      </c>
      <c r="G469" s="67" t="s">
        <v>4051</v>
      </c>
      <c r="H469" s="56" t="s">
        <v>638</v>
      </c>
      <c r="I469" s="56" t="s">
        <v>5182</v>
      </c>
    </row>
    <row r="470" spans="1:9" ht="22.5">
      <c r="A470" s="67">
        <v>382</v>
      </c>
      <c r="B470" s="60" t="s">
        <v>5701</v>
      </c>
      <c r="C470" s="61">
        <v>10.7</v>
      </c>
      <c r="D470" s="61">
        <v>10.7</v>
      </c>
      <c r="E470" s="67" t="s">
        <v>1900</v>
      </c>
      <c r="F470" s="67"/>
      <c r="G470" s="67" t="s">
        <v>5220</v>
      </c>
      <c r="H470" s="56" t="s">
        <v>638</v>
      </c>
      <c r="I470" s="56" t="s">
        <v>5182</v>
      </c>
    </row>
    <row r="471" spans="1:9" ht="22.5">
      <c r="A471" s="70">
        <v>383</v>
      </c>
      <c r="B471" s="60" t="s">
        <v>5702</v>
      </c>
      <c r="C471" s="61">
        <v>9.3</v>
      </c>
      <c r="D471" s="61">
        <v>9.3</v>
      </c>
      <c r="E471" s="70" t="s">
        <v>1939</v>
      </c>
      <c r="F471" s="70"/>
      <c r="G471" s="70" t="s">
        <v>5225</v>
      </c>
      <c r="H471" s="56" t="s">
        <v>638</v>
      </c>
      <c r="I471" s="56" t="s">
        <v>5182</v>
      </c>
    </row>
    <row r="472" spans="1:10" ht="22.5">
      <c r="A472" s="70">
        <v>384</v>
      </c>
      <c r="B472" s="60" t="s">
        <v>5703</v>
      </c>
      <c r="C472" s="61">
        <v>18.3</v>
      </c>
      <c r="D472" s="61">
        <v>18.3</v>
      </c>
      <c r="E472" s="70" t="s">
        <v>541</v>
      </c>
      <c r="F472" s="70"/>
      <c r="G472" s="70" t="s">
        <v>5260</v>
      </c>
      <c r="H472" s="56" t="s">
        <v>638</v>
      </c>
      <c r="I472" s="56" t="s">
        <v>5182</v>
      </c>
      <c r="J472" s="7"/>
    </row>
    <row r="473" spans="1:9" ht="22.5">
      <c r="A473" s="56">
        <v>385</v>
      </c>
      <c r="B473" s="60" t="s">
        <v>5704</v>
      </c>
      <c r="C473" s="61">
        <v>16.3</v>
      </c>
      <c r="D473" s="61">
        <v>16.3</v>
      </c>
      <c r="E473" s="56" t="s">
        <v>3270</v>
      </c>
      <c r="F473" s="56"/>
      <c r="G473" s="56" t="s">
        <v>5252</v>
      </c>
      <c r="H473" s="56" t="s">
        <v>638</v>
      </c>
      <c r="I473" s="56" t="s">
        <v>5182</v>
      </c>
    </row>
    <row r="474" spans="1:10" ht="22.5">
      <c r="A474" s="56">
        <v>386</v>
      </c>
      <c r="B474" s="60" t="s">
        <v>5705</v>
      </c>
      <c r="C474" s="61">
        <v>9.4</v>
      </c>
      <c r="D474" s="61">
        <v>9.4</v>
      </c>
      <c r="E474" s="56" t="s">
        <v>5706</v>
      </c>
      <c r="F474" s="56" t="s">
        <v>4057</v>
      </c>
      <c r="G474" s="56" t="s">
        <v>4056</v>
      </c>
      <c r="H474" s="56" t="s">
        <v>638</v>
      </c>
      <c r="I474" s="56" t="s">
        <v>5182</v>
      </c>
      <c r="J474" s="7"/>
    </row>
    <row r="475" spans="1:9" ht="22.5">
      <c r="A475" s="54">
        <v>387</v>
      </c>
      <c r="B475" s="62" t="s">
        <v>5707</v>
      </c>
      <c r="C475" s="63">
        <v>10.3</v>
      </c>
      <c r="D475" s="63">
        <v>10.3</v>
      </c>
      <c r="E475" s="54" t="s">
        <v>1939</v>
      </c>
      <c r="F475" s="54"/>
      <c r="G475" s="54" t="s">
        <v>5225</v>
      </c>
      <c r="H475" s="54" t="s">
        <v>638</v>
      </c>
      <c r="I475" s="56" t="s">
        <v>5182</v>
      </c>
    </row>
    <row r="476" spans="1:9" ht="22.5">
      <c r="A476" s="54">
        <v>388</v>
      </c>
      <c r="B476" s="62" t="s">
        <v>5708</v>
      </c>
      <c r="C476" s="63">
        <v>80.3</v>
      </c>
      <c r="D476" s="63">
        <v>80.3</v>
      </c>
      <c r="E476" s="54" t="s">
        <v>3261</v>
      </c>
      <c r="F476" s="54"/>
      <c r="G476" s="54" t="s">
        <v>5250</v>
      </c>
      <c r="H476" s="54" t="s">
        <v>638</v>
      </c>
      <c r="I476" s="56" t="s">
        <v>5182</v>
      </c>
    </row>
    <row r="477" spans="1:9" ht="22.5">
      <c r="A477" s="54">
        <v>389</v>
      </c>
      <c r="B477" s="62" t="s">
        <v>5709</v>
      </c>
      <c r="C477" s="63">
        <v>43.6</v>
      </c>
      <c r="D477" s="63">
        <v>43.6</v>
      </c>
      <c r="E477" s="54" t="s">
        <v>1900</v>
      </c>
      <c r="F477" s="54"/>
      <c r="G477" s="54" t="s">
        <v>5220</v>
      </c>
      <c r="H477" s="54" t="s">
        <v>638</v>
      </c>
      <c r="I477" s="56" t="s">
        <v>5182</v>
      </c>
    </row>
    <row r="478" spans="1:9" ht="22.5">
      <c r="A478" s="54">
        <v>390</v>
      </c>
      <c r="B478" s="62" t="s">
        <v>5710</v>
      </c>
      <c r="C478" s="63">
        <v>100</v>
      </c>
      <c r="D478" s="63">
        <v>100</v>
      </c>
      <c r="E478" s="54" t="s">
        <v>1310</v>
      </c>
      <c r="F478" s="54"/>
      <c r="G478" s="54" t="s">
        <v>5232</v>
      </c>
      <c r="H478" s="54" t="s">
        <v>638</v>
      </c>
      <c r="I478" s="56" t="s">
        <v>5182</v>
      </c>
    </row>
    <row r="479" spans="1:9" ht="22.5">
      <c r="A479" s="54">
        <v>391</v>
      </c>
      <c r="B479" s="62" t="s">
        <v>5711</v>
      </c>
      <c r="C479" s="63">
        <v>16.8</v>
      </c>
      <c r="D479" s="63">
        <v>16.8</v>
      </c>
      <c r="E479" s="54" t="s">
        <v>5712</v>
      </c>
      <c r="F479" s="54"/>
      <c r="G479" s="54" t="s">
        <v>5268</v>
      </c>
      <c r="H479" s="54" t="s">
        <v>638</v>
      </c>
      <c r="I479" s="56" t="s">
        <v>5182</v>
      </c>
    </row>
    <row r="480" spans="1:9" ht="22.5">
      <c r="A480" s="54">
        <v>392</v>
      </c>
      <c r="B480" s="62" t="s">
        <v>5713</v>
      </c>
      <c r="C480" s="63">
        <v>3.1</v>
      </c>
      <c r="D480" s="63">
        <v>3.1</v>
      </c>
      <c r="E480" s="54" t="s">
        <v>1939</v>
      </c>
      <c r="F480" s="54"/>
      <c r="G480" s="54" t="s">
        <v>5225</v>
      </c>
      <c r="H480" s="54" t="s">
        <v>638</v>
      </c>
      <c r="I480" s="56" t="s">
        <v>5182</v>
      </c>
    </row>
    <row r="481" spans="1:9" ht="45">
      <c r="A481" s="56">
        <v>393</v>
      </c>
      <c r="B481" s="60" t="s">
        <v>5714</v>
      </c>
      <c r="C481" s="61">
        <v>8</v>
      </c>
      <c r="D481" s="61">
        <v>8</v>
      </c>
      <c r="E481" s="56" t="s">
        <v>5531</v>
      </c>
      <c r="F481" s="56" t="s">
        <v>4050</v>
      </c>
      <c r="G481" s="56" t="s">
        <v>4051</v>
      </c>
      <c r="H481" s="56" t="s">
        <v>638</v>
      </c>
      <c r="I481" s="56" t="s">
        <v>5182</v>
      </c>
    </row>
    <row r="482" spans="1:9" ht="22.5">
      <c r="A482" s="56">
        <v>394</v>
      </c>
      <c r="B482" s="60" t="s">
        <v>5715</v>
      </c>
      <c r="C482" s="61">
        <v>23.6</v>
      </c>
      <c r="D482" s="61">
        <v>23.6</v>
      </c>
      <c r="E482" s="56" t="s">
        <v>1945</v>
      </c>
      <c r="F482" s="56"/>
      <c r="G482" s="56" t="s">
        <v>5226</v>
      </c>
      <c r="H482" s="56" t="s">
        <v>638</v>
      </c>
      <c r="I482" s="56" t="s">
        <v>5182</v>
      </c>
    </row>
    <row r="483" spans="1:9" ht="22.5">
      <c r="A483" s="56">
        <v>395</v>
      </c>
      <c r="B483" s="60" t="s">
        <v>5716</v>
      </c>
      <c r="C483" s="61">
        <v>18</v>
      </c>
      <c r="D483" s="61">
        <v>18</v>
      </c>
      <c r="E483" s="56" t="s">
        <v>1945</v>
      </c>
      <c r="F483" s="56"/>
      <c r="G483" s="56" t="s">
        <v>5226</v>
      </c>
      <c r="H483" s="56" t="s">
        <v>638</v>
      </c>
      <c r="I483" s="56" t="s">
        <v>5182</v>
      </c>
    </row>
    <row r="484" spans="1:9" ht="45">
      <c r="A484" s="56">
        <v>396</v>
      </c>
      <c r="B484" s="60" t="s">
        <v>5717</v>
      </c>
      <c r="C484" s="61">
        <v>3.1</v>
      </c>
      <c r="D484" s="61">
        <v>3.1</v>
      </c>
      <c r="E484" s="56" t="s">
        <v>5718</v>
      </c>
      <c r="F484" s="56" t="s">
        <v>4050</v>
      </c>
      <c r="G484" s="56" t="s">
        <v>4051</v>
      </c>
      <c r="H484" s="56" t="s">
        <v>638</v>
      </c>
      <c r="I484" s="56" t="s">
        <v>5182</v>
      </c>
    </row>
    <row r="485" spans="1:9" ht="22.5">
      <c r="A485" s="56">
        <v>397</v>
      </c>
      <c r="B485" s="60" t="s">
        <v>5717</v>
      </c>
      <c r="C485" s="61">
        <v>4.2</v>
      </c>
      <c r="D485" s="61">
        <v>4.2</v>
      </c>
      <c r="E485" s="56" t="s">
        <v>5718</v>
      </c>
      <c r="F485" s="56"/>
      <c r="G485" s="56" t="s">
        <v>5269</v>
      </c>
      <c r="H485" s="56" t="s">
        <v>638</v>
      </c>
      <c r="I485" s="56" t="s">
        <v>5182</v>
      </c>
    </row>
    <row r="486" spans="1:9" ht="22.5">
      <c r="A486" s="56">
        <v>398</v>
      </c>
      <c r="B486" s="60" t="s">
        <v>5719</v>
      </c>
      <c r="C486" s="61">
        <v>10.7</v>
      </c>
      <c r="D486" s="61">
        <v>10.7</v>
      </c>
      <c r="E486" s="56" t="s">
        <v>5720</v>
      </c>
      <c r="F486" s="56"/>
      <c r="G486" s="56" t="s">
        <v>5270</v>
      </c>
      <c r="H486" s="56" t="s">
        <v>638</v>
      </c>
      <c r="I486" s="56" t="s">
        <v>5182</v>
      </c>
    </row>
    <row r="487" spans="1:9" ht="45">
      <c r="A487" s="56">
        <v>399</v>
      </c>
      <c r="B487" s="60" t="s">
        <v>3327</v>
      </c>
      <c r="C487" s="61">
        <v>14.6</v>
      </c>
      <c r="D487" s="61">
        <v>14.6</v>
      </c>
      <c r="E487" s="57" t="s">
        <v>5500</v>
      </c>
      <c r="F487" s="56" t="s">
        <v>4052</v>
      </c>
      <c r="G487" s="56" t="s">
        <v>4051</v>
      </c>
      <c r="H487" s="56" t="s">
        <v>638</v>
      </c>
      <c r="I487" s="56" t="s">
        <v>5182</v>
      </c>
    </row>
    <row r="488" spans="1:9" ht="33.75">
      <c r="A488" s="54">
        <v>400</v>
      </c>
      <c r="B488" s="62" t="s">
        <v>5501</v>
      </c>
      <c r="C488" s="63">
        <v>10</v>
      </c>
      <c r="D488" s="63">
        <v>10</v>
      </c>
      <c r="E488" s="54" t="s">
        <v>2629</v>
      </c>
      <c r="F488" s="54"/>
      <c r="G488" s="54" t="s">
        <v>5233</v>
      </c>
      <c r="H488" s="54" t="s">
        <v>638</v>
      </c>
      <c r="I488" s="56" t="s">
        <v>5182</v>
      </c>
    </row>
    <row r="489" spans="1:9" ht="22.5">
      <c r="A489" s="54">
        <v>401</v>
      </c>
      <c r="B489" s="62" t="s">
        <v>5502</v>
      </c>
      <c r="C489" s="63">
        <v>3.1</v>
      </c>
      <c r="D489" s="63">
        <v>3.1</v>
      </c>
      <c r="E489" s="54" t="s">
        <v>1904</v>
      </c>
      <c r="F489" s="54"/>
      <c r="G489" s="54" t="s">
        <v>5222</v>
      </c>
      <c r="H489" s="54" t="s">
        <v>638</v>
      </c>
      <c r="I489" s="56" t="s">
        <v>5182</v>
      </c>
    </row>
    <row r="490" spans="1:9" ht="22.5">
      <c r="A490" s="54">
        <v>402</v>
      </c>
      <c r="B490" s="62" t="s">
        <v>5503</v>
      </c>
      <c r="C490" s="63">
        <v>3.1</v>
      </c>
      <c r="D490" s="63">
        <v>3.1</v>
      </c>
      <c r="E490" s="54" t="s">
        <v>1904</v>
      </c>
      <c r="F490" s="54"/>
      <c r="G490" s="54" t="s">
        <v>5222</v>
      </c>
      <c r="H490" s="54" t="s">
        <v>638</v>
      </c>
      <c r="I490" s="56" t="s">
        <v>5182</v>
      </c>
    </row>
    <row r="491" spans="1:9" ht="22.5">
      <c r="A491" s="54">
        <v>403</v>
      </c>
      <c r="B491" s="62" t="s">
        <v>5503</v>
      </c>
      <c r="C491" s="63">
        <v>3.1</v>
      </c>
      <c r="D491" s="63">
        <v>3.1</v>
      </c>
      <c r="E491" s="54" t="s">
        <v>1904</v>
      </c>
      <c r="F491" s="54"/>
      <c r="G491" s="54" t="s">
        <v>5222</v>
      </c>
      <c r="H491" s="54" t="s">
        <v>638</v>
      </c>
      <c r="I491" s="56" t="s">
        <v>5182</v>
      </c>
    </row>
    <row r="492" spans="1:10" ht="22.5">
      <c r="A492" s="54">
        <v>404</v>
      </c>
      <c r="B492" s="62" t="s">
        <v>5504</v>
      </c>
      <c r="C492" s="63">
        <v>3.3</v>
      </c>
      <c r="D492" s="63">
        <v>3.3</v>
      </c>
      <c r="E492" s="54" t="s">
        <v>1904</v>
      </c>
      <c r="F492" s="54"/>
      <c r="G492" s="54" t="s">
        <v>5222</v>
      </c>
      <c r="H492" s="54" t="s">
        <v>638</v>
      </c>
      <c r="I492" s="56" t="s">
        <v>5182</v>
      </c>
      <c r="J492" s="7"/>
    </row>
    <row r="493" spans="1:9" ht="45">
      <c r="A493" s="54">
        <v>405</v>
      </c>
      <c r="B493" s="62" t="s">
        <v>5505</v>
      </c>
      <c r="C493" s="63">
        <v>182.9</v>
      </c>
      <c r="D493" s="63">
        <v>182.9</v>
      </c>
      <c r="E493" s="54" t="s">
        <v>2629</v>
      </c>
      <c r="F493" s="54"/>
      <c r="G493" s="54" t="s">
        <v>5233</v>
      </c>
      <c r="H493" s="54" t="s">
        <v>638</v>
      </c>
      <c r="I493" s="56" t="s">
        <v>5182</v>
      </c>
    </row>
    <row r="494" spans="1:9" ht="22.5">
      <c r="A494" s="54">
        <v>406</v>
      </c>
      <c r="B494" s="62" t="s">
        <v>5506</v>
      </c>
      <c r="C494" s="63">
        <v>184.3</v>
      </c>
      <c r="D494" s="63">
        <v>184.3</v>
      </c>
      <c r="E494" s="54" t="s">
        <v>1933</v>
      </c>
      <c r="F494" s="54"/>
      <c r="G494" s="54" t="s">
        <v>5223</v>
      </c>
      <c r="H494" s="54" t="s">
        <v>638</v>
      </c>
      <c r="I494" s="56" t="s">
        <v>5182</v>
      </c>
    </row>
    <row r="495" spans="1:9" ht="22.5">
      <c r="A495" s="54">
        <v>407</v>
      </c>
      <c r="B495" s="62" t="s">
        <v>5507</v>
      </c>
      <c r="C495" s="63">
        <v>4.6</v>
      </c>
      <c r="D495" s="63">
        <v>4.6</v>
      </c>
      <c r="E495" s="54" t="s">
        <v>1307</v>
      </c>
      <c r="F495" s="54"/>
      <c r="G495" s="54" t="s">
        <v>5231</v>
      </c>
      <c r="H495" s="54" t="s">
        <v>638</v>
      </c>
      <c r="I495" s="56" t="s">
        <v>5182</v>
      </c>
    </row>
    <row r="496" spans="1:9" ht="22.5">
      <c r="A496" s="54">
        <v>408</v>
      </c>
      <c r="B496" s="62" t="s">
        <v>5508</v>
      </c>
      <c r="C496" s="63">
        <v>3.2</v>
      </c>
      <c r="D496" s="63">
        <v>3.2</v>
      </c>
      <c r="E496" s="54" t="s">
        <v>3238</v>
      </c>
      <c r="F496" s="54"/>
      <c r="G496" s="54" t="s">
        <v>5242</v>
      </c>
      <c r="H496" s="54" t="s">
        <v>638</v>
      </c>
      <c r="I496" s="56" t="s">
        <v>5182</v>
      </c>
    </row>
    <row r="497" spans="1:9" ht="22.5">
      <c r="A497" s="54">
        <v>409</v>
      </c>
      <c r="B497" s="62" t="s">
        <v>5509</v>
      </c>
      <c r="C497" s="63">
        <v>5.1</v>
      </c>
      <c r="D497" s="63">
        <v>5.1</v>
      </c>
      <c r="E497" s="54" t="s">
        <v>5510</v>
      </c>
      <c r="F497" s="54"/>
      <c r="G497" s="54" t="s">
        <v>5271</v>
      </c>
      <c r="H497" s="54" t="s">
        <v>638</v>
      </c>
      <c r="I497" s="56" t="s">
        <v>5182</v>
      </c>
    </row>
    <row r="498" spans="1:9" ht="23.25" thickBot="1">
      <c r="A498" s="56">
        <v>410</v>
      </c>
      <c r="B498" s="60" t="s">
        <v>4081</v>
      </c>
      <c r="C498" s="71">
        <v>51.6</v>
      </c>
      <c r="D498" s="72">
        <v>28.4</v>
      </c>
      <c r="E498" s="56" t="s">
        <v>4082</v>
      </c>
      <c r="F498" s="56"/>
      <c r="G498" s="56" t="s">
        <v>4083</v>
      </c>
      <c r="H498" s="56" t="s">
        <v>638</v>
      </c>
      <c r="I498" s="56" t="s">
        <v>5182</v>
      </c>
    </row>
    <row r="499" spans="1:9" ht="23.25" thickBot="1">
      <c r="A499" s="56">
        <v>411</v>
      </c>
      <c r="B499" s="60" t="s">
        <v>4084</v>
      </c>
      <c r="C499" s="73">
        <v>60.4</v>
      </c>
      <c r="D499" s="74">
        <v>55.4</v>
      </c>
      <c r="E499" s="56" t="s">
        <v>4085</v>
      </c>
      <c r="F499" s="56"/>
      <c r="G499" s="56" t="s">
        <v>4086</v>
      </c>
      <c r="H499" s="56" t="s">
        <v>638</v>
      </c>
      <c r="I499" s="56" t="s">
        <v>5182</v>
      </c>
    </row>
    <row r="500" spans="1:9" ht="23.25" thickBot="1">
      <c r="A500" s="56">
        <v>412</v>
      </c>
      <c r="B500" s="60" t="s">
        <v>3229</v>
      </c>
      <c r="C500" s="73">
        <v>30.3</v>
      </c>
      <c r="D500" s="74">
        <v>30.3</v>
      </c>
      <c r="E500" s="56" t="s">
        <v>4087</v>
      </c>
      <c r="F500" s="56"/>
      <c r="G500" s="56" t="s">
        <v>4088</v>
      </c>
      <c r="H500" s="56" t="s">
        <v>638</v>
      </c>
      <c r="I500" s="56" t="s">
        <v>5182</v>
      </c>
    </row>
    <row r="501" spans="1:9" ht="23.25" thickBot="1">
      <c r="A501" s="56"/>
      <c r="B501" s="60"/>
      <c r="C501" s="73"/>
      <c r="D501" s="74"/>
      <c r="E501" s="56"/>
      <c r="F501" s="56"/>
      <c r="G501" s="56"/>
      <c r="H501" s="56"/>
      <c r="I501" s="56" t="s">
        <v>5182</v>
      </c>
    </row>
    <row r="502" spans="1:9" ht="23.25" thickBot="1">
      <c r="A502" s="56">
        <v>413</v>
      </c>
      <c r="B502" s="60" t="s">
        <v>5055</v>
      </c>
      <c r="C502" s="73">
        <v>106.2</v>
      </c>
      <c r="D502" s="74">
        <v>41.7</v>
      </c>
      <c r="E502" s="56" t="s">
        <v>5056</v>
      </c>
      <c r="F502" s="56"/>
      <c r="G502" s="56" t="s">
        <v>5057</v>
      </c>
      <c r="H502" s="56" t="s">
        <v>638</v>
      </c>
      <c r="I502" s="56" t="s">
        <v>5182</v>
      </c>
    </row>
    <row r="503" spans="1:10" ht="22.5">
      <c r="A503" s="56">
        <v>414</v>
      </c>
      <c r="B503" s="60" t="s">
        <v>4058</v>
      </c>
      <c r="C503" s="75">
        <v>12.6</v>
      </c>
      <c r="D503" s="76">
        <v>12.6</v>
      </c>
      <c r="E503" s="56" t="s">
        <v>4059</v>
      </c>
      <c r="F503" s="56"/>
      <c r="G503" s="56" t="s">
        <v>4060</v>
      </c>
      <c r="H503" s="56" t="s">
        <v>638</v>
      </c>
      <c r="I503" s="56" t="s">
        <v>5182</v>
      </c>
      <c r="J503" s="8"/>
    </row>
    <row r="504" spans="1:10" ht="22.5">
      <c r="A504" s="56">
        <v>415</v>
      </c>
      <c r="B504" s="60" t="s">
        <v>4058</v>
      </c>
      <c r="C504" s="75">
        <v>12.6</v>
      </c>
      <c r="D504" s="77">
        <v>12.6</v>
      </c>
      <c r="E504" s="56" t="s">
        <v>4059</v>
      </c>
      <c r="F504" s="56"/>
      <c r="G504" s="56" t="s">
        <v>4060</v>
      </c>
      <c r="H504" s="56" t="s">
        <v>4061</v>
      </c>
      <c r="I504" s="56" t="s">
        <v>5182</v>
      </c>
      <c r="J504" s="8"/>
    </row>
    <row r="505" spans="1:10" ht="22.5">
      <c r="A505" s="56">
        <v>416</v>
      </c>
      <c r="B505" s="60" t="s">
        <v>4062</v>
      </c>
      <c r="C505" s="75">
        <v>30.4</v>
      </c>
      <c r="D505" s="77">
        <v>30.4</v>
      </c>
      <c r="E505" s="56" t="s">
        <v>2151</v>
      </c>
      <c r="F505" s="56"/>
      <c r="G505" s="56" t="s">
        <v>4060</v>
      </c>
      <c r="H505" s="56" t="s">
        <v>4061</v>
      </c>
      <c r="I505" s="56" t="s">
        <v>5182</v>
      </c>
      <c r="J505" s="8"/>
    </row>
    <row r="506" spans="1:10" ht="22.5">
      <c r="A506" s="56">
        <v>417</v>
      </c>
      <c r="B506" s="60" t="s">
        <v>6352</v>
      </c>
      <c r="C506" s="75">
        <v>28.7</v>
      </c>
      <c r="D506" s="77">
        <v>28.7</v>
      </c>
      <c r="E506" s="56" t="s">
        <v>4063</v>
      </c>
      <c r="F506" s="56"/>
      <c r="G506" s="56" t="s">
        <v>4056</v>
      </c>
      <c r="H506" s="56" t="s">
        <v>4061</v>
      </c>
      <c r="I506" s="56" t="s">
        <v>5182</v>
      </c>
      <c r="J506" s="8"/>
    </row>
    <row r="507" spans="1:10" ht="22.5">
      <c r="A507" s="56">
        <v>418</v>
      </c>
      <c r="B507" s="60" t="s">
        <v>4064</v>
      </c>
      <c r="C507" s="75">
        <v>14.4</v>
      </c>
      <c r="D507" s="77">
        <v>14.4</v>
      </c>
      <c r="E507" s="56" t="s">
        <v>4063</v>
      </c>
      <c r="F507" s="56"/>
      <c r="G507" s="56" t="s">
        <v>4056</v>
      </c>
      <c r="H507" s="56" t="s">
        <v>4061</v>
      </c>
      <c r="I507" s="56" t="s">
        <v>5182</v>
      </c>
      <c r="J507" s="8"/>
    </row>
    <row r="508" spans="1:10" ht="22.5">
      <c r="A508" s="56">
        <v>419</v>
      </c>
      <c r="B508" s="60" t="s">
        <v>4065</v>
      </c>
      <c r="C508" s="75">
        <v>28</v>
      </c>
      <c r="D508" s="77">
        <v>28</v>
      </c>
      <c r="E508" s="56" t="s">
        <v>4055</v>
      </c>
      <c r="F508" s="56"/>
      <c r="G508" s="56" t="s">
        <v>4066</v>
      </c>
      <c r="H508" s="56" t="s">
        <v>4061</v>
      </c>
      <c r="I508" s="56" t="s">
        <v>5182</v>
      </c>
      <c r="J508" s="9"/>
    </row>
    <row r="509" spans="1:10" ht="22.5">
      <c r="A509" s="56">
        <v>420</v>
      </c>
      <c r="B509" s="60" t="s">
        <v>4067</v>
      </c>
      <c r="C509" s="75">
        <v>429.4</v>
      </c>
      <c r="D509" s="77">
        <v>429.4</v>
      </c>
      <c r="E509" s="56" t="s">
        <v>4068</v>
      </c>
      <c r="F509" s="56"/>
      <c r="G509" s="56" t="s">
        <v>5272</v>
      </c>
      <c r="H509" s="56" t="s">
        <v>4061</v>
      </c>
      <c r="I509" s="56" t="s">
        <v>5182</v>
      </c>
      <c r="J509" s="9"/>
    </row>
    <row r="510" spans="1:10" ht="22.5">
      <c r="A510" s="56">
        <v>421</v>
      </c>
      <c r="B510" s="60" t="s">
        <v>5273</v>
      </c>
      <c r="C510" s="75">
        <v>34</v>
      </c>
      <c r="D510" s="77">
        <v>34</v>
      </c>
      <c r="E510" s="57">
        <v>43608</v>
      </c>
      <c r="F510" s="56"/>
      <c r="G510" s="56" t="s">
        <v>5274</v>
      </c>
      <c r="H510" s="56" t="s">
        <v>4061</v>
      </c>
      <c r="I510" s="56" t="s">
        <v>5182</v>
      </c>
      <c r="J510" s="9"/>
    </row>
    <row r="511" spans="1:10" ht="22.5">
      <c r="A511" s="56">
        <v>422</v>
      </c>
      <c r="B511" s="60" t="s">
        <v>5275</v>
      </c>
      <c r="C511" s="75">
        <v>16</v>
      </c>
      <c r="D511" s="77">
        <v>16</v>
      </c>
      <c r="E511" s="57" t="s">
        <v>5276</v>
      </c>
      <c r="F511" s="56"/>
      <c r="G511" s="56" t="s">
        <v>5274</v>
      </c>
      <c r="H511" s="56" t="s">
        <v>4061</v>
      </c>
      <c r="I511" s="56" t="s">
        <v>5182</v>
      </c>
      <c r="J511" s="9"/>
    </row>
    <row r="512" spans="1:10" ht="22.5">
      <c r="A512" s="56">
        <v>423</v>
      </c>
      <c r="B512" s="60" t="s">
        <v>4067</v>
      </c>
      <c r="C512" s="75">
        <v>419.8</v>
      </c>
      <c r="D512" s="78">
        <v>419.8</v>
      </c>
      <c r="E512" s="57" t="s">
        <v>5277</v>
      </c>
      <c r="F512" s="56"/>
      <c r="G512" s="56" t="s">
        <v>5278</v>
      </c>
      <c r="H512" s="56" t="s">
        <v>4061</v>
      </c>
      <c r="I512" s="56" t="s">
        <v>5182</v>
      </c>
      <c r="J512" s="9"/>
    </row>
    <row r="513" spans="1:10" ht="12.75">
      <c r="A513" s="54"/>
      <c r="B513" s="62" t="s">
        <v>5511</v>
      </c>
      <c r="C513" s="79">
        <v>9315.1</v>
      </c>
      <c r="D513" s="79">
        <v>9001.5</v>
      </c>
      <c r="E513" s="54"/>
      <c r="F513" s="54"/>
      <c r="G513" s="54"/>
      <c r="H513" s="54"/>
      <c r="I513" s="56"/>
      <c r="J513" s="9"/>
    </row>
    <row r="514" spans="1:10" ht="135">
      <c r="A514" s="56">
        <v>424</v>
      </c>
      <c r="B514" s="80" t="s">
        <v>5512</v>
      </c>
      <c r="C514" s="81">
        <v>3.8</v>
      </c>
      <c r="D514" s="81">
        <v>3.8</v>
      </c>
      <c r="E514" s="57" t="s">
        <v>5513</v>
      </c>
      <c r="F514" s="56" t="s">
        <v>4052</v>
      </c>
      <c r="G514" s="56" t="s">
        <v>4069</v>
      </c>
      <c r="H514" s="56" t="s">
        <v>5514</v>
      </c>
      <c r="I514" s="56" t="s">
        <v>5182</v>
      </c>
      <c r="J514" s="9"/>
    </row>
    <row r="515" spans="1:10" ht="33.75">
      <c r="A515" s="54">
        <v>425</v>
      </c>
      <c r="B515" s="82" t="s">
        <v>5512</v>
      </c>
      <c r="C515" s="83">
        <v>3.8</v>
      </c>
      <c r="D515" s="83">
        <v>3.8</v>
      </c>
      <c r="E515" s="54" t="s">
        <v>5513</v>
      </c>
      <c r="F515" s="54"/>
      <c r="G515" s="54" t="s">
        <v>5279</v>
      </c>
      <c r="H515" s="54" t="s">
        <v>5514</v>
      </c>
      <c r="I515" s="56" t="s">
        <v>5182</v>
      </c>
      <c r="J515" s="9"/>
    </row>
    <row r="516" spans="1:9" ht="33.75">
      <c r="A516" s="56">
        <v>426</v>
      </c>
      <c r="B516" s="82" t="s">
        <v>5512</v>
      </c>
      <c r="C516" s="83">
        <v>3.8</v>
      </c>
      <c r="D516" s="83">
        <v>3.8</v>
      </c>
      <c r="E516" s="54" t="s">
        <v>5513</v>
      </c>
      <c r="F516" s="54"/>
      <c r="G516" s="54" t="s">
        <v>5279</v>
      </c>
      <c r="H516" s="54" t="s">
        <v>5514</v>
      </c>
      <c r="I516" s="56" t="s">
        <v>5182</v>
      </c>
    </row>
    <row r="517" spans="1:10" ht="33.75">
      <c r="A517" s="54">
        <v>427</v>
      </c>
      <c r="B517" s="82" t="s">
        <v>5512</v>
      </c>
      <c r="C517" s="83">
        <v>3.8</v>
      </c>
      <c r="D517" s="83">
        <v>3.8</v>
      </c>
      <c r="E517" s="54" t="s">
        <v>5513</v>
      </c>
      <c r="F517" s="54"/>
      <c r="G517" s="54" t="s">
        <v>5279</v>
      </c>
      <c r="H517" s="54" t="s">
        <v>5514</v>
      </c>
      <c r="I517" s="56" t="s">
        <v>5182</v>
      </c>
      <c r="J517" s="7"/>
    </row>
    <row r="518" spans="1:9" ht="33.75">
      <c r="A518" s="56">
        <v>428</v>
      </c>
      <c r="B518" s="82" t="s">
        <v>5512</v>
      </c>
      <c r="C518" s="83">
        <v>3.8</v>
      </c>
      <c r="D518" s="83">
        <v>3.8</v>
      </c>
      <c r="E518" s="54" t="s">
        <v>5513</v>
      </c>
      <c r="F518" s="54"/>
      <c r="G518" s="54" t="s">
        <v>5279</v>
      </c>
      <c r="H518" s="54" t="s">
        <v>5514</v>
      </c>
      <c r="I518" s="56" t="s">
        <v>5182</v>
      </c>
    </row>
    <row r="519" spans="1:9" ht="33.75">
      <c r="A519" s="54">
        <v>429</v>
      </c>
      <c r="B519" s="82" t="s">
        <v>5512</v>
      </c>
      <c r="C519" s="83">
        <v>3.8</v>
      </c>
      <c r="D519" s="83">
        <v>3.8</v>
      </c>
      <c r="E519" s="54" t="s">
        <v>5513</v>
      </c>
      <c r="F519" s="54"/>
      <c r="G519" s="54" t="s">
        <v>5279</v>
      </c>
      <c r="H519" s="54" t="s">
        <v>5514</v>
      </c>
      <c r="I519" s="56" t="s">
        <v>5182</v>
      </c>
    </row>
    <row r="520" spans="1:9" ht="33.75">
      <c r="A520" s="56">
        <v>430</v>
      </c>
      <c r="B520" s="82" t="s">
        <v>5512</v>
      </c>
      <c r="C520" s="83">
        <v>3.8</v>
      </c>
      <c r="D520" s="83">
        <v>3.8</v>
      </c>
      <c r="E520" s="54" t="s">
        <v>5513</v>
      </c>
      <c r="F520" s="54"/>
      <c r="G520" s="54" t="s">
        <v>5279</v>
      </c>
      <c r="H520" s="54" t="s">
        <v>5514</v>
      </c>
      <c r="I520" s="56" t="s">
        <v>5182</v>
      </c>
    </row>
    <row r="521" spans="1:9" ht="33.75">
      <c r="A521" s="54">
        <v>431</v>
      </c>
      <c r="B521" s="82" t="s">
        <v>5512</v>
      </c>
      <c r="C521" s="83">
        <v>3.8</v>
      </c>
      <c r="D521" s="83">
        <v>3.8</v>
      </c>
      <c r="E521" s="54" t="s">
        <v>5513</v>
      </c>
      <c r="F521" s="54"/>
      <c r="G521" s="54" t="s">
        <v>5279</v>
      </c>
      <c r="H521" s="54" t="s">
        <v>5514</v>
      </c>
      <c r="I521" s="56" t="s">
        <v>5182</v>
      </c>
    </row>
    <row r="522" spans="1:9" ht="33.75">
      <c r="A522" s="56">
        <v>432</v>
      </c>
      <c r="B522" s="82" t="s">
        <v>5512</v>
      </c>
      <c r="C522" s="83">
        <v>3.8</v>
      </c>
      <c r="D522" s="83">
        <v>3.8</v>
      </c>
      <c r="E522" s="54" t="s">
        <v>5513</v>
      </c>
      <c r="F522" s="54"/>
      <c r="G522" s="54" t="s">
        <v>5279</v>
      </c>
      <c r="H522" s="54" t="s">
        <v>5514</v>
      </c>
      <c r="I522" s="56" t="s">
        <v>5182</v>
      </c>
    </row>
    <row r="523" spans="1:9" ht="33.75">
      <c r="A523" s="54">
        <v>433</v>
      </c>
      <c r="B523" s="82" t="s">
        <v>5512</v>
      </c>
      <c r="C523" s="83">
        <v>3.8</v>
      </c>
      <c r="D523" s="83">
        <v>3.8</v>
      </c>
      <c r="E523" s="54" t="s">
        <v>5513</v>
      </c>
      <c r="F523" s="54"/>
      <c r="G523" s="54" t="s">
        <v>5279</v>
      </c>
      <c r="H523" s="54" t="s">
        <v>5514</v>
      </c>
      <c r="I523" s="56" t="s">
        <v>5182</v>
      </c>
    </row>
    <row r="524" spans="1:9" ht="56.25">
      <c r="A524" s="56">
        <v>434</v>
      </c>
      <c r="B524" s="82" t="s">
        <v>5515</v>
      </c>
      <c r="C524" s="83">
        <v>6.9</v>
      </c>
      <c r="D524" s="83">
        <v>6.9</v>
      </c>
      <c r="E524" s="54" t="s">
        <v>5513</v>
      </c>
      <c r="F524" s="54"/>
      <c r="G524" s="54" t="s">
        <v>5279</v>
      </c>
      <c r="H524" s="54" t="s">
        <v>5514</v>
      </c>
      <c r="I524" s="56" t="s">
        <v>5182</v>
      </c>
    </row>
    <row r="525" spans="1:9" ht="22.5">
      <c r="A525" s="54">
        <v>435</v>
      </c>
      <c r="B525" s="82" t="s">
        <v>5516</v>
      </c>
      <c r="C525" s="83">
        <v>4.6</v>
      </c>
      <c r="D525" s="83">
        <v>4.6</v>
      </c>
      <c r="E525" s="54" t="s">
        <v>5517</v>
      </c>
      <c r="F525" s="54"/>
      <c r="G525" s="54" t="s">
        <v>5280</v>
      </c>
      <c r="H525" s="54" t="s">
        <v>5514</v>
      </c>
      <c r="I525" s="56" t="s">
        <v>5182</v>
      </c>
    </row>
    <row r="526" spans="1:9" ht="45">
      <c r="A526" s="56">
        <v>436</v>
      </c>
      <c r="B526" s="82" t="s">
        <v>1692</v>
      </c>
      <c r="C526" s="83">
        <v>1.7</v>
      </c>
      <c r="D526" s="83">
        <v>1.7</v>
      </c>
      <c r="E526" s="54" t="s">
        <v>5513</v>
      </c>
      <c r="F526" s="54"/>
      <c r="G526" s="54" t="s">
        <v>5279</v>
      </c>
      <c r="H526" s="54" t="s">
        <v>5514</v>
      </c>
      <c r="I526" s="56" t="s">
        <v>5182</v>
      </c>
    </row>
    <row r="527" spans="1:9" ht="45">
      <c r="A527" s="54">
        <v>437</v>
      </c>
      <c r="B527" s="82" t="s">
        <v>1692</v>
      </c>
      <c r="C527" s="83">
        <v>1.7</v>
      </c>
      <c r="D527" s="83">
        <v>1.7</v>
      </c>
      <c r="E527" s="54" t="s">
        <v>5513</v>
      </c>
      <c r="F527" s="54"/>
      <c r="G527" s="54" t="s">
        <v>5279</v>
      </c>
      <c r="H527" s="54" t="s">
        <v>5514</v>
      </c>
      <c r="I527" s="56" t="s">
        <v>5182</v>
      </c>
    </row>
    <row r="528" spans="1:9" ht="45">
      <c r="A528" s="56">
        <v>438</v>
      </c>
      <c r="B528" s="82" t="s">
        <v>1692</v>
      </c>
      <c r="C528" s="83">
        <v>1.7</v>
      </c>
      <c r="D528" s="83">
        <v>1.7</v>
      </c>
      <c r="E528" s="54" t="s">
        <v>5513</v>
      </c>
      <c r="F528" s="54"/>
      <c r="G528" s="54" t="s">
        <v>5279</v>
      </c>
      <c r="H528" s="54" t="s">
        <v>5514</v>
      </c>
      <c r="I528" s="56" t="s">
        <v>5182</v>
      </c>
    </row>
    <row r="529" spans="1:9" ht="45">
      <c r="A529" s="54">
        <v>439</v>
      </c>
      <c r="B529" s="82" t="s">
        <v>1692</v>
      </c>
      <c r="C529" s="83">
        <v>1.7</v>
      </c>
      <c r="D529" s="83">
        <v>1.7</v>
      </c>
      <c r="E529" s="55" t="s">
        <v>5513</v>
      </c>
      <c r="F529" s="54"/>
      <c r="G529" s="54" t="s">
        <v>5279</v>
      </c>
      <c r="H529" s="54" t="s">
        <v>5514</v>
      </c>
      <c r="I529" s="56" t="s">
        <v>5182</v>
      </c>
    </row>
    <row r="530" spans="1:9" ht="45">
      <c r="A530" s="56">
        <v>440</v>
      </c>
      <c r="B530" s="82" t="s">
        <v>1692</v>
      </c>
      <c r="C530" s="83">
        <v>1.7</v>
      </c>
      <c r="D530" s="83">
        <v>1.7</v>
      </c>
      <c r="E530" s="54" t="s">
        <v>5513</v>
      </c>
      <c r="F530" s="54"/>
      <c r="G530" s="54" t="s">
        <v>5279</v>
      </c>
      <c r="H530" s="54" t="s">
        <v>5514</v>
      </c>
      <c r="I530" s="56" t="s">
        <v>5182</v>
      </c>
    </row>
    <row r="531" spans="1:9" ht="45">
      <c r="A531" s="54">
        <v>441</v>
      </c>
      <c r="B531" s="82" t="s">
        <v>1692</v>
      </c>
      <c r="C531" s="83">
        <v>1.7</v>
      </c>
      <c r="D531" s="83">
        <v>1.7</v>
      </c>
      <c r="E531" s="54" t="s">
        <v>5513</v>
      </c>
      <c r="F531" s="54"/>
      <c r="G531" s="54" t="s">
        <v>5279</v>
      </c>
      <c r="H531" s="54" t="s">
        <v>5514</v>
      </c>
      <c r="I531" s="56" t="s">
        <v>5182</v>
      </c>
    </row>
    <row r="532" spans="1:9" ht="45">
      <c r="A532" s="56">
        <v>442</v>
      </c>
      <c r="B532" s="82" t="s">
        <v>1692</v>
      </c>
      <c r="C532" s="83">
        <v>1.7</v>
      </c>
      <c r="D532" s="83">
        <v>1.7</v>
      </c>
      <c r="E532" s="54" t="s">
        <v>5513</v>
      </c>
      <c r="F532" s="54"/>
      <c r="G532" s="54" t="s">
        <v>5279</v>
      </c>
      <c r="H532" s="54" t="s">
        <v>5514</v>
      </c>
      <c r="I532" s="56" t="s">
        <v>5182</v>
      </c>
    </row>
    <row r="533" spans="1:9" ht="45">
      <c r="A533" s="54">
        <v>443</v>
      </c>
      <c r="B533" s="82" t="s">
        <v>1692</v>
      </c>
      <c r="C533" s="83">
        <v>1.7</v>
      </c>
      <c r="D533" s="83">
        <v>1.7</v>
      </c>
      <c r="E533" s="54" t="s">
        <v>5513</v>
      </c>
      <c r="F533" s="54"/>
      <c r="G533" s="54" t="s">
        <v>5279</v>
      </c>
      <c r="H533" s="54" t="s">
        <v>5514</v>
      </c>
      <c r="I533" s="56" t="s">
        <v>5182</v>
      </c>
    </row>
    <row r="534" spans="1:9" ht="45">
      <c r="A534" s="56">
        <v>444</v>
      </c>
      <c r="B534" s="82" t="s">
        <v>1692</v>
      </c>
      <c r="C534" s="83">
        <v>1.7</v>
      </c>
      <c r="D534" s="83">
        <v>1.7</v>
      </c>
      <c r="E534" s="54" t="s">
        <v>5513</v>
      </c>
      <c r="F534" s="54"/>
      <c r="G534" s="54" t="s">
        <v>5279</v>
      </c>
      <c r="H534" s="54" t="s">
        <v>5514</v>
      </c>
      <c r="I534" s="56" t="s">
        <v>5182</v>
      </c>
    </row>
    <row r="535" spans="1:9" ht="45">
      <c r="A535" s="54">
        <v>445</v>
      </c>
      <c r="B535" s="82" t="s">
        <v>1692</v>
      </c>
      <c r="C535" s="83">
        <v>1.7</v>
      </c>
      <c r="D535" s="83">
        <v>1.7</v>
      </c>
      <c r="E535" s="54" t="s">
        <v>5513</v>
      </c>
      <c r="F535" s="54"/>
      <c r="G535" s="54" t="s">
        <v>5279</v>
      </c>
      <c r="H535" s="54" t="s">
        <v>5514</v>
      </c>
      <c r="I535" s="56" t="s">
        <v>5182</v>
      </c>
    </row>
    <row r="536" spans="1:9" ht="45">
      <c r="A536" s="56">
        <v>446</v>
      </c>
      <c r="B536" s="80" t="s">
        <v>1693</v>
      </c>
      <c r="C536" s="81">
        <v>13.5</v>
      </c>
      <c r="D536" s="81">
        <v>13.5</v>
      </c>
      <c r="E536" s="56" t="s">
        <v>4234</v>
      </c>
      <c r="F536" s="56" t="s">
        <v>4052</v>
      </c>
      <c r="G536" s="56" t="s">
        <v>4051</v>
      </c>
      <c r="H536" s="56" t="s">
        <v>5514</v>
      </c>
      <c r="I536" s="56" t="s">
        <v>5182</v>
      </c>
    </row>
    <row r="537" spans="1:9" ht="22.5">
      <c r="A537" s="54">
        <v>447</v>
      </c>
      <c r="B537" s="82" t="s">
        <v>1694</v>
      </c>
      <c r="C537" s="83">
        <v>13.5</v>
      </c>
      <c r="D537" s="83">
        <v>13.5</v>
      </c>
      <c r="E537" s="54" t="s">
        <v>1695</v>
      </c>
      <c r="F537" s="54"/>
      <c r="G537" s="54" t="s">
        <v>5281</v>
      </c>
      <c r="H537" s="54" t="s">
        <v>5514</v>
      </c>
      <c r="I537" s="56" t="s">
        <v>5182</v>
      </c>
    </row>
    <row r="538" spans="1:9" ht="22.5">
      <c r="A538" s="56">
        <v>448</v>
      </c>
      <c r="B538" s="82" t="s">
        <v>1696</v>
      </c>
      <c r="C538" s="83">
        <v>15.9</v>
      </c>
      <c r="D538" s="83">
        <v>15.9</v>
      </c>
      <c r="E538" s="54" t="s">
        <v>1697</v>
      </c>
      <c r="F538" s="54"/>
      <c r="G538" s="54" t="s">
        <v>5282</v>
      </c>
      <c r="H538" s="54" t="s">
        <v>5514</v>
      </c>
      <c r="I538" s="56" t="s">
        <v>5182</v>
      </c>
    </row>
    <row r="539" spans="1:10" ht="22.5">
      <c r="A539" s="54">
        <v>449</v>
      </c>
      <c r="B539" s="82" t="s">
        <v>1698</v>
      </c>
      <c r="C539" s="83">
        <v>15.4</v>
      </c>
      <c r="D539" s="83">
        <v>15.4</v>
      </c>
      <c r="E539" s="54" t="s">
        <v>1695</v>
      </c>
      <c r="F539" s="54"/>
      <c r="G539" s="54" t="s">
        <v>5281</v>
      </c>
      <c r="H539" s="54" t="s">
        <v>5514</v>
      </c>
      <c r="I539" s="56" t="s">
        <v>5182</v>
      </c>
      <c r="J539" s="7"/>
    </row>
    <row r="540" spans="1:9" ht="33.75">
      <c r="A540" s="56">
        <v>450</v>
      </c>
      <c r="B540" s="82" t="s">
        <v>1699</v>
      </c>
      <c r="C540" s="83">
        <v>13</v>
      </c>
      <c r="D540" s="83">
        <v>13</v>
      </c>
      <c r="E540" s="54" t="s">
        <v>1700</v>
      </c>
      <c r="F540" s="54"/>
      <c r="G540" s="54" t="s">
        <v>5283</v>
      </c>
      <c r="H540" s="54" t="s">
        <v>5514</v>
      </c>
      <c r="I540" s="56" t="s">
        <v>5182</v>
      </c>
    </row>
    <row r="541" spans="1:9" ht="22.5">
      <c r="A541" s="54">
        <v>451</v>
      </c>
      <c r="B541" s="82" t="s">
        <v>1701</v>
      </c>
      <c r="C541" s="83">
        <v>4</v>
      </c>
      <c r="D541" s="83">
        <v>4</v>
      </c>
      <c r="E541" s="54" t="s">
        <v>1702</v>
      </c>
      <c r="F541" s="54"/>
      <c r="G541" s="54" t="s">
        <v>6057</v>
      </c>
      <c r="H541" s="54" t="s">
        <v>5514</v>
      </c>
      <c r="I541" s="56" t="s">
        <v>5182</v>
      </c>
    </row>
    <row r="542" spans="1:9" ht="22.5">
      <c r="A542" s="56">
        <v>452</v>
      </c>
      <c r="B542" s="82" t="s">
        <v>1703</v>
      </c>
      <c r="C542" s="83">
        <v>21.2</v>
      </c>
      <c r="D542" s="83">
        <v>21.2</v>
      </c>
      <c r="E542" s="54" t="s">
        <v>1704</v>
      </c>
      <c r="F542" s="54"/>
      <c r="G542" s="54" t="s">
        <v>6058</v>
      </c>
      <c r="H542" s="54" t="s">
        <v>5514</v>
      </c>
      <c r="I542" s="56" t="s">
        <v>5182</v>
      </c>
    </row>
    <row r="543" spans="1:9" ht="22.5">
      <c r="A543" s="54">
        <v>453</v>
      </c>
      <c r="B543" s="82" t="s">
        <v>1705</v>
      </c>
      <c r="C543" s="83">
        <v>8.8</v>
      </c>
      <c r="D543" s="83">
        <v>8.8</v>
      </c>
      <c r="E543" s="54" t="s">
        <v>1706</v>
      </c>
      <c r="F543" s="54"/>
      <c r="G543" s="54" t="s">
        <v>6059</v>
      </c>
      <c r="H543" s="54" t="s">
        <v>5514</v>
      </c>
      <c r="I543" s="56" t="s">
        <v>5182</v>
      </c>
    </row>
    <row r="544" spans="1:9" ht="45">
      <c r="A544" s="56">
        <v>454</v>
      </c>
      <c r="B544" s="80" t="s">
        <v>1707</v>
      </c>
      <c r="C544" s="81">
        <v>4.8</v>
      </c>
      <c r="D544" s="81">
        <v>4.8</v>
      </c>
      <c r="E544" s="56" t="s">
        <v>1708</v>
      </c>
      <c r="F544" s="56" t="s">
        <v>4052</v>
      </c>
      <c r="G544" s="56" t="s">
        <v>4051</v>
      </c>
      <c r="H544" s="56" t="s">
        <v>5514</v>
      </c>
      <c r="I544" s="56" t="s">
        <v>5182</v>
      </c>
    </row>
    <row r="545" spans="1:9" ht="45">
      <c r="A545" s="54">
        <v>455</v>
      </c>
      <c r="B545" s="80" t="s">
        <v>1709</v>
      </c>
      <c r="C545" s="81">
        <v>4.4</v>
      </c>
      <c r="D545" s="81">
        <v>4.4</v>
      </c>
      <c r="E545" s="56" t="s">
        <v>1710</v>
      </c>
      <c r="F545" s="56" t="s">
        <v>4052</v>
      </c>
      <c r="G545" s="56" t="s">
        <v>4051</v>
      </c>
      <c r="H545" s="56" t="s">
        <v>5514</v>
      </c>
      <c r="I545" s="56" t="s">
        <v>5182</v>
      </c>
    </row>
    <row r="546" spans="1:9" ht="45">
      <c r="A546" s="56">
        <v>456</v>
      </c>
      <c r="B546" s="80" t="s">
        <v>1711</v>
      </c>
      <c r="C546" s="81">
        <v>7.9</v>
      </c>
      <c r="D546" s="81">
        <v>7.9</v>
      </c>
      <c r="E546" s="56" t="s">
        <v>5517</v>
      </c>
      <c r="F546" s="56" t="s">
        <v>4052</v>
      </c>
      <c r="G546" s="56" t="s">
        <v>4051</v>
      </c>
      <c r="H546" s="56" t="s">
        <v>5514</v>
      </c>
      <c r="I546" s="56" t="s">
        <v>5182</v>
      </c>
    </row>
    <row r="547" spans="1:10" ht="45">
      <c r="A547" s="54">
        <v>457</v>
      </c>
      <c r="B547" s="80" t="s">
        <v>1712</v>
      </c>
      <c r="C547" s="81">
        <v>176.2</v>
      </c>
      <c r="D547" s="81">
        <v>98.1</v>
      </c>
      <c r="E547" s="56" t="s">
        <v>1713</v>
      </c>
      <c r="F547" s="56"/>
      <c r="G547" s="56" t="s">
        <v>6060</v>
      </c>
      <c r="H547" s="56" t="s">
        <v>5514</v>
      </c>
      <c r="I547" s="56" t="s">
        <v>5182</v>
      </c>
      <c r="J547" s="7"/>
    </row>
    <row r="548" spans="1:10" ht="45">
      <c r="A548" s="56">
        <v>458</v>
      </c>
      <c r="B548" s="80" t="s">
        <v>1714</v>
      </c>
      <c r="C548" s="81">
        <v>3.3</v>
      </c>
      <c r="D548" s="81">
        <v>3.3</v>
      </c>
      <c r="E548" s="56" t="s">
        <v>5517</v>
      </c>
      <c r="F548" s="56" t="s">
        <v>4052</v>
      </c>
      <c r="G548" s="56" t="s">
        <v>4051</v>
      </c>
      <c r="H548" s="56" t="s">
        <v>5514</v>
      </c>
      <c r="I548" s="56" t="s">
        <v>5182</v>
      </c>
      <c r="J548" s="7"/>
    </row>
    <row r="549" spans="1:10" ht="33.75">
      <c r="A549" s="54">
        <v>459</v>
      </c>
      <c r="B549" s="82" t="s">
        <v>4206</v>
      </c>
      <c r="C549" s="83">
        <v>7.9</v>
      </c>
      <c r="D549" s="83">
        <v>7.9</v>
      </c>
      <c r="E549" s="64" t="s">
        <v>4207</v>
      </c>
      <c r="F549" s="64"/>
      <c r="G549" s="64" t="s">
        <v>6061</v>
      </c>
      <c r="H549" s="54" t="s">
        <v>5514</v>
      </c>
      <c r="I549" s="56" t="s">
        <v>5182</v>
      </c>
      <c r="J549" s="7"/>
    </row>
    <row r="550" spans="1:9" ht="22.5">
      <c r="A550" s="56">
        <v>460</v>
      </c>
      <c r="B550" s="82" t="s">
        <v>4208</v>
      </c>
      <c r="C550" s="83">
        <v>7.2</v>
      </c>
      <c r="D550" s="83">
        <v>7.2</v>
      </c>
      <c r="E550" s="64" t="s">
        <v>4209</v>
      </c>
      <c r="F550" s="64"/>
      <c r="G550" s="64" t="s">
        <v>6062</v>
      </c>
      <c r="H550" s="54" t="s">
        <v>5514</v>
      </c>
      <c r="I550" s="56" t="s">
        <v>5182</v>
      </c>
    </row>
    <row r="551" spans="1:10" ht="22.5">
      <c r="A551" s="54">
        <v>461</v>
      </c>
      <c r="B551" s="82" t="s">
        <v>4208</v>
      </c>
      <c r="C551" s="83">
        <v>14.4</v>
      </c>
      <c r="D551" s="83">
        <v>14.4</v>
      </c>
      <c r="E551" s="64" t="s">
        <v>4210</v>
      </c>
      <c r="F551" s="64"/>
      <c r="G551" s="64" t="s">
        <v>6063</v>
      </c>
      <c r="H551" s="54" t="s">
        <v>5514</v>
      </c>
      <c r="I551" s="56" t="s">
        <v>5182</v>
      </c>
      <c r="J551" s="7"/>
    </row>
    <row r="552" spans="1:9" ht="22.5">
      <c r="A552" s="56">
        <v>462</v>
      </c>
      <c r="B552" s="82" t="s">
        <v>4211</v>
      </c>
      <c r="C552" s="83">
        <v>7.4</v>
      </c>
      <c r="D552" s="83">
        <v>7.4</v>
      </c>
      <c r="E552" s="64" t="s">
        <v>4212</v>
      </c>
      <c r="F552" s="64"/>
      <c r="G552" s="64" t="s">
        <v>6064</v>
      </c>
      <c r="H552" s="54" t="s">
        <v>5514</v>
      </c>
      <c r="I552" s="56" t="s">
        <v>5182</v>
      </c>
    </row>
    <row r="553" spans="1:9" ht="45">
      <c r="A553" s="54">
        <v>463</v>
      </c>
      <c r="B553" s="80" t="s">
        <v>4213</v>
      </c>
      <c r="C553" s="81">
        <v>6.3</v>
      </c>
      <c r="D553" s="81">
        <v>6.3</v>
      </c>
      <c r="E553" s="56" t="s">
        <v>5517</v>
      </c>
      <c r="F553" s="56" t="s">
        <v>4052</v>
      </c>
      <c r="G553" s="56" t="s">
        <v>4051</v>
      </c>
      <c r="H553" s="56" t="s">
        <v>5514</v>
      </c>
      <c r="I553" s="56" t="s">
        <v>5182</v>
      </c>
    </row>
    <row r="554" spans="1:9" ht="22.5">
      <c r="A554" s="56">
        <v>464</v>
      </c>
      <c r="B554" s="82" t="s">
        <v>4214</v>
      </c>
      <c r="C554" s="83">
        <v>6</v>
      </c>
      <c r="D554" s="83">
        <v>6</v>
      </c>
      <c r="E554" s="65" t="s">
        <v>4215</v>
      </c>
      <c r="F554" s="65"/>
      <c r="G554" s="65" t="s">
        <v>6065</v>
      </c>
      <c r="H554" s="54" t="s">
        <v>5514</v>
      </c>
      <c r="I554" s="56" t="s">
        <v>5182</v>
      </c>
    </row>
    <row r="555" spans="1:9" ht="22.5">
      <c r="A555" s="54">
        <v>465</v>
      </c>
      <c r="B555" s="82" t="s">
        <v>4214</v>
      </c>
      <c r="C555" s="83">
        <v>6</v>
      </c>
      <c r="D555" s="83">
        <v>6</v>
      </c>
      <c r="E555" s="65" t="s">
        <v>4215</v>
      </c>
      <c r="F555" s="65"/>
      <c r="G555" s="65" t="s">
        <v>6065</v>
      </c>
      <c r="H555" s="54" t="s">
        <v>5514</v>
      </c>
      <c r="I555" s="56" t="s">
        <v>5182</v>
      </c>
    </row>
    <row r="556" spans="1:10" ht="22.5">
      <c r="A556" s="56">
        <v>466</v>
      </c>
      <c r="B556" s="82" t="s">
        <v>4216</v>
      </c>
      <c r="C556" s="83">
        <v>3.5</v>
      </c>
      <c r="D556" s="83">
        <v>3.5</v>
      </c>
      <c r="E556" s="65" t="s">
        <v>4209</v>
      </c>
      <c r="F556" s="65"/>
      <c r="G556" s="65" t="s">
        <v>6062</v>
      </c>
      <c r="H556" s="54" t="s">
        <v>5514</v>
      </c>
      <c r="I556" s="56" t="s">
        <v>5182</v>
      </c>
      <c r="J556" s="7"/>
    </row>
    <row r="557" spans="1:9" ht="22.5">
      <c r="A557" s="54">
        <v>467</v>
      </c>
      <c r="B557" s="82" t="s">
        <v>4217</v>
      </c>
      <c r="C557" s="83">
        <v>2.9</v>
      </c>
      <c r="D557" s="83">
        <v>2.9</v>
      </c>
      <c r="E557" s="65" t="s">
        <v>4218</v>
      </c>
      <c r="F557" s="65"/>
      <c r="G557" s="65" t="s">
        <v>6066</v>
      </c>
      <c r="H557" s="54" t="s">
        <v>5514</v>
      </c>
      <c r="I557" s="56" t="s">
        <v>5182</v>
      </c>
    </row>
    <row r="558" spans="1:9" ht="22.5">
      <c r="A558" s="56">
        <v>468</v>
      </c>
      <c r="B558" s="82" t="s">
        <v>4219</v>
      </c>
      <c r="C558" s="83">
        <v>26.5</v>
      </c>
      <c r="D558" s="83">
        <v>26.5</v>
      </c>
      <c r="E558" s="65" t="s">
        <v>5517</v>
      </c>
      <c r="F558" s="65"/>
      <c r="G558" s="65" t="s">
        <v>5280</v>
      </c>
      <c r="H558" s="54" t="s">
        <v>5514</v>
      </c>
      <c r="I558" s="56" t="s">
        <v>5182</v>
      </c>
    </row>
    <row r="559" spans="1:9" ht="33.75">
      <c r="A559" s="54">
        <v>469</v>
      </c>
      <c r="B559" s="82" t="s">
        <v>4220</v>
      </c>
      <c r="C559" s="83">
        <v>110</v>
      </c>
      <c r="D559" s="83">
        <v>110</v>
      </c>
      <c r="E559" s="65" t="s">
        <v>4221</v>
      </c>
      <c r="F559" s="65"/>
      <c r="G559" s="65" t="s">
        <v>6067</v>
      </c>
      <c r="H559" s="54" t="s">
        <v>5514</v>
      </c>
      <c r="I559" s="56" t="s">
        <v>5182</v>
      </c>
    </row>
    <row r="560" spans="1:9" ht="45">
      <c r="A560" s="56">
        <v>470</v>
      </c>
      <c r="B560" s="82" t="s">
        <v>4222</v>
      </c>
      <c r="C560" s="83">
        <v>15.3</v>
      </c>
      <c r="D560" s="83">
        <v>15.3</v>
      </c>
      <c r="E560" s="65" t="s">
        <v>4223</v>
      </c>
      <c r="F560" s="65"/>
      <c r="G560" s="65" t="s">
        <v>6068</v>
      </c>
      <c r="H560" s="54" t="s">
        <v>5514</v>
      </c>
      <c r="I560" s="56" t="s">
        <v>5182</v>
      </c>
    </row>
    <row r="561" spans="1:9" ht="22.5">
      <c r="A561" s="54">
        <v>471</v>
      </c>
      <c r="B561" s="82" t="s">
        <v>4224</v>
      </c>
      <c r="C561" s="83">
        <v>295</v>
      </c>
      <c r="D561" s="83">
        <v>163.1</v>
      </c>
      <c r="E561" s="65" t="s">
        <v>4225</v>
      </c>
      <c r="F561" s="65"/>
      <c r="G561" s="65" t="s">
        <v>6069</v>
      </c>
      <c r="H561" s="54" t="s">
        <v>5514</v>
      </c>
      <c r="I561" s="56" t="s">
        <v>5182</v>
      </c>
    </row>
    <row r="562" spans="1:9" ht="22.5">
      <c r="A562" s="56">
        <v>472</v>
      </c>
      <c r="B562" s="82" t="s">
        <v>4226</v>
      </c>
      <c r="C562" s="83">
        <v>2.1</v>
      </c>
      <c r="D562" s="83">
        <v>2.1</v>
      </c>
      <c r="E562" s="65" t="s">
        <v>4227</v>
      </c>
      <c r="F562" s="65"/>
      <c r="G562" s="65" t="s">
        <v>6070</v>
      </c>
      <c r="H562" s="54" t="s">
        <v>5514</v>
      </c>
      <c r="I562" s="56" t="s">
        <v>5182</v>
      </c>
    </row>
    <row r="563" spans="1:9" ht="22.5">
      <c r="A563" s="54">
        <v>473</v>
      </c>
      <c r="B563" s="82" t="s">
        <v>4228</v>
      </c>
      <c r="C563" s="83">
        <v>1.2</v>
      </c>
      <c r="D563" s="83">
        <v>1.2</v>
      </c>
      <c r="E563" s="65" t="s">
        <v>4229</v>
      </c>
      <c r="F563" s="65"/>
      <c r="G563" s="65" t="s">
        <v>6071</v>
      </c>
      <c r="H563" s="54" t="s">
        <v>5514</v>
      </c>
      <c r="I563" s="56" t="s">
        <v>5182</v>
      </c>
    </row>
    <row r="564" spans="1:9" ht="56.25">
      <c r="A564" s="56">
        <v>474</v>
      </c>
      <c r="B564" s="82" t="s">
        <v>1243</v>
      </c>
      <c r="C564" s="83">
        <v>110.3</v>
      </c>
      <c r="D564" s="83">
        <v>69.9</v>
      </c>
      <c r="E564" s="65" t="s">
        <v>1244</v>
      </c>
      <c r="F564" s="65"/>
      <c r="G564" s="65" t="s">
        <v>6072</v>
      </c>
      <c r="H564" s="54" t="s">
        <v>5514</v>
      </c>
      <c r="I564" s="56" t="s">
        <v>5182</v>
      </c>
    </row>
    <row r="565" spans="1:9" ht="33.75">
      <c r="A565" s="54">
        <v>475</v>
      </c>
      <c r="B565" s="82" t="s">
        <v>1245</v>
      </c>
      <c r="C565" s="83">
        <v>117.1</v>
      </c>
      <c r="D565" s="83">
        <v>117.1</v>
      </c>
      <c r="E565" s="65" t="s">
        <v>1246</v>
      </c>
      <c r="F565" s="65"/>
      <c r="G565" s="65" t="s">
        <v>6073</v>
      </c>
      <c r="H565" s="54" t="s">
        <v>5514</v>
      </c>
      <c r="I565" s="56" t="s">
        <v>5182</v>
      </c>
    </row>
    <row r="566" spans="1:9" ht="33.75">
      <c r="A566" s="56">
        <v>476</v>
      </c>
      <c r="B566" s="82" t="s">
        <v>1247</v>
      </c>
      <c r="C566" s="83">
        <v>199</v>
      </c>
      <c r="D566" s="83">
        <v>199</v>
      </c>
      <c r="E566" s="65" t="s">
        <v>1248</v>
      </c>
      <c r="F566" s="65"/>
      <c r="G566" s="65" t="s">
        <v>6074</v>
      </c>
      <c r="H566" s="54" t="s">
        <v>5514</v>
      </c>
      <c r="I566" s="56" t="s">
        <v>5182</v>
      </c>
    </row>
    <row r="567" spans="1:9" ht="22.5">
      <c r="A567" s="54">
        <v>477</v>
      </c>
      <c r="B567" s="82" t="s">
        <v>1249</v>
      </c>
      <c r="C567" s="83">
        <v>17</v>
      </c>
      <c r="D567" s="83">
        <v>17</v>
      </c>
      <c r="E567" s="65" t="s">
        <v>1250</v>
      </c>
      <c r="F567" s="65"/>
      <c r="G567" s="65" t="s">
        <v>6075</v>
      </c>
      <c r="H567" s="54" t="s">
        <v>5514</v>
      </c>
      <c r="I567" s="56" t="s">
        <v>5182</v>
      </c>
    </row>
    <row r="568" spans="1:9" ht="22.5">
      <c r="A568" s="56">
        <v>478</v>
      </c>
      <c r="B568" s="82" t="s">
        <v>1251</v>
      </c>
      <c r="C568" s="83">
        <v>28</v>
      </c>
      <c r="D568" s="83">
        <v>28</v>
      </c>
      <c r="E568" s="65" t="s">
        <v>1250</v>
      </c>
      <c r="F568" s="65"/>
      <c r="G568" s="65" t="s">
        <v>6075</v>
      </c>
      <c r="H568" s="54" t="s">
        <v>5514</v>
      </c>
      <c r="I568" s="56" t="s">
        <v>5182</v>
      </c>
    </row>
    <row r="569" spans="1:9" ht="22.5">
      <c r="A569" s="54">
        <v>479</v>
      </c>
      <c r="B569" s="82" t="s">
        <v>1251</v>
      </c>
      <c r="C569" s="83">
        <v>30.6</v>
      </c>
      <c r="D569" s="83">
        <v>30.6</v>
      </c>
      <c r="E569" s="65" t="s">
        <v>1252</v>
      </c>
      <c r="F569" s="65"/>
      <c r="G569" s="65" t="s">
        <v>6076</v>
      </c>
      <c r="H569" s="54" t="s">
        <v>5514</v>
      </c>
      <c r="I569" s="56" t="s">
        <v>5182</v>
      </c>
    </row>
    <row r="570" spans="1:9" ht="22.5">
      <c r="A570" s="56">
        <v>480</v>
      </c>
      <c r="B570" s="82" t="s">
        <v>1253</v>
      </c>
      <c r="C570" s="83">
        <v>15.6</v>
      </c>
      <c r="D570" s="83">
        <v>15.6</v>
      </c>
      <c r="E570" s="65" t="s">
        <v>1250</v>
      </c>
      <c r="F570" s="65"/>
      <c r="G570" s="65" t="s">
        <v>6075</v>
      </c>
      <c r="H570" s="54" t="s">
        <v>5514</v>
      </c>
      <c r="I570" s="56" t="s">
        <v>5182</v>
      </c>
    </row>
    <row r="571" spans="1:9" ht="45">
      <c r="A571" s="54">
        <v>481</v>
      </c>
      <c r="B571" s="80" t="s">
        <v>1254</v>
      </c>
      <c r="C571" s="81">
        <v>52.1</v>
      </c>
      <c r="D571" s="81">
        <v>52.1</v>
      </c>
      <c r="E571" s="67" t="s">
        <v>1710</v>
      </c>
      <c r="F571" s="67" t="s">
        <v>4052</v>
      </c>
      <c r="G571" s="67" t="s">
        <v>4051</v>
      </c>
      <c r="H571" s="56" t="s">
        <v>5514</v>
      </c>
      <c r="I571" s="56" t="s">
        <v>5182</v>
      </c>
    </row>
    <row r="572" spans="1:9" ht="45">
      <c r="A572" s="56">
        <v>482</v>
      </c>
      <c r="B572" s="80" t="s">
        <v>1254</v>
      </c>
      <c r="C572" s="81">
        <v>17</v>
      </c>
      <c r="D572" s="81">
        <v>17</v>
      </c>
      <c r="E572" s="67" t="s">
        <v>1710</v>
      </c>
      <c r="F572" s="67" t="s">
        <v>4052</v>
      </c>
      <c r="G572" s="67" t="s">
        <v>4051</v>
      </c>
      <c r="H572" s="56" t="s">
        <v>5514</v>
      </c>
      <c r="I572" s="56" t="s">
        <v>5182</v>
      </c>
    </row>
    <row r="573" spans="1:9" ht="22.5">
      <c r="A573" s="54">
        <v>483</v>
      </c>
      <c r="B573" s="82" t="s">
        <v>1255</v>
      </c>
      <c r="C573" s="83">
        <v>20.5</v>
      </c>
      <c r="D573" s="83">
        <v>16.6</v>
      </c>
      <c r="E573" s="65" t="s">
        <v>4207</v>
      </c>
      <c r="F573" s="65"/>
      <c r="G573" s="65" t="s">
        <v>6061</v>
      </c>
      <c r="H573" s="54" t="s">
        <v>5514</v>
      </c>
      <c r="I573" s="56" t="s">
        <v>5182</v>
      </c>
    </row>
    <row r="574" spans="1:10" ht="22.5">
      <c r="A574" s="56">
        <v>484</v>
      </c>
      <c r="B574" s="82" t="s">
        <v>1946</v>
      </c>
      <c r="C574" s="83">
        <v>18.6</v>
      </c>
      <c r="D574" s="83">
        <v>18.6</v>
      </c>
      <c r="E574" s="65" t="s">
        <v>1947</v>
      </c>
      <c r="F574" s="65"/>
      <c r="G574" s="65" t="s">
        <v>6077</v>
      </c>
      <c r="H574" s="54" t="s">
        <v>5514</v>
      </c>
      <c r="I574" s="56" t="s">
        <v>5182</v>
      </c>
      <c r="J574" s="7"/>
    </row>
    <row r="575" spans="1:10" ht="33.75">
      <c r="A575" s="54">
        <v>485</v>
      </c>
      <c r="B575" s="82" t="s">
        <v>1948</v>
      </c>
      <c r="C575" s="83">
        <v>7.5</v>
      </c>
      <c r="D575" s="83">
        <v>7.5</v>
      </c>
      <c r="E575" s="65" t="s">
        <v>4207</v>
      </c>
      <c r="F575" s="65"/>
      <c r="G575" s="65" t="s">
        <v>6061</v>
      </c>
      <c r="H575" s="54" t="s">
        <v>5514</v>
      </c>
      <c r="I575" s="56" t="s">
        <v>5182</v>
      </c>
      <c r="J575" s="7"/>
    </row>
    <row r="576" spans="1:9" ht="22.5">
      <c r="A576" s="56">
        <v>486</v>
      </c>
      <c r="B576" s="82" t="s">
        <v>1949</v>
      </c>
      <c r="C576" s="83">
        <v>35.7</v>
      </c>
      <c r="D576" s="83">
        <v>35.7</v>
      </c>
      <c r="E576" s="65" t="s">
        <v>1250</v>
      </c>
      <c r="F576" s="65"/>
      <c r="G576" s="65" t="s">
        <v>6075</v>
      </c>
      <c r="H576" s="54" t="s">
        <v>5514</v>
      </c>
      <c r="I576" s="56" t="s">
        <v>5182</v>
      </c>
    </row>
    <row r="577" spans="1:9" ht="22.5">
      <c r="A577" s="54">
        <v>487</v>
      </c>
      <c r="B577" s="82" t="s">
        <v>1949</v>
      </c>
      <c r="C577" s="83">
        <v>35.7</v>
      </c>
      <c r="D577" s="83">
        <v>35.7</v>
      </c>
      <c r="E577" s="65" t="s">
        <v>1250</v>
      </c>
      <c r="F577" s="65"/>
      <c r="G577" s="65" t="s">
        <v>6075</v>
      </c>
      <c r="H577" s="54" t="s">
        <v>5514</v>
      </c>
      <c r="I577" s="56" t="s">
        <v>5182</v>
      </c>
    </row>
    <row r="578" spans="1:9" ht="22.5">
      <c r="A578" s="56">
        <v>488</v>
      </c>
      <c r="B578" s="82" t="s">
        <v>1949</v>
      </c>
      <c r="C578" s="83">
        <v>35.7</v>
      </c>
      <c r="D578" s="83">
        <v>35.7</v>
      </c>
      <c r="E578" s="65" t="s">
        <v>1250</v>
      </c>
      <c r="F578" s="65"/>
      <c r="G578" s="65" t="s">
        <v>6075</v>
      </c>
      <c r="H578" s="54" t="s">
        <v>5514</v>
      </c>
      <c r="I578" s="56" t="s">
        <v>5182</v>
      </c>
    </row>
    <row r="579" spans="1:9" ht="22.5">
      <c r="A579" s="54">
        <v>489</v>
      </c>
      <c r="B579" s="82" t="s">
        <v>1949</v>
      </c>
      <c r="C579" s="83">
        <v>35.7</v>
      </c>
      <c r="D579" s="83">
        <v>35.7</v>
      </c>
      <c r="E579" s="66" t="s">
        <v>1250</v>
      </c>
      <c r="F579" s="66"/>
      <c r="G579" s="66" t="s">
        <v>6075</v>
      </c>
      <c r="H579" s="54" t="s">
        <v>5514</v>
      </c>
      <c r="I579" s="56" t="s">
        <v>5182</v>
      </c>
    </row>
    <row r="580" spans="1:9" ht="22.5">
      <c r="A580" s="56">
        <v>490</v>
      </c>
      <c r="B580" s="82" t="s">
        <v>1949</v>
      </c>
      <c r="C580" s="83">
        <v>35.7</v>
      </c>
      <c r="D580" s="83">
        <v>35.7</v>
      </c>
      <c r="E580" s="66" t="s">
        <v>1250</v>
      </c>
      <c r="F580" s="66"/>
      <c r="G580" s="66" t="s">
        <v>6075</v>
      </c>
      <c r="H580" s="54" t="s">
        <v>5514</v>
      </c>
      <c r="I580" s="56" t="s">
        <v>5182</v>
      </c>
    </row>
    <row r="581" spans="1:9" ht="22.5">
      <c r="A581" s="54">
        <v>491</v>
      </c>
      <c r="B581" s="82" t="s">
        <v>1950</v>
      </c>
      <c r="C581" s="83">
        <v>32.6</v>
      </c>
      <c r="D581" s="83">
        <v>32.6</v>
      </c>
      <c r="E581" s="54" t="s">
        <v>1250</v>
      </c>
      <c r="F581" s="54"/>
      <c r="G581" s="54" t="s">
        <v>6075</v>
      </c>
      <c r="H581" s="54" t="s">
        <v>5514</v>
      </c>
      <c r="I581" s="56" t="s">
        <v>5182</v>
      </c>
    </row>
    <row r="582" spans="1:9" ht="33.75">
      <c r="A582" s="56">
        <v>492</v>
      </c>
      <c r="B582" s="82" t="s">
        <v>1951</v>
      </c>
      <c r="C582" s="83">
        <v>23.5</v>
      </c>
      <c r="D582" s="83">
        <v>23.5</v>
      </c>
      <c r="E582" s="54" t="s">
        <v>1250</v>
      </c>
      <c r="F582" s="54"/>
      <c r="G582" s="54" t="s">
        <v>6075</v>
      </c>
      <c r="H582" s="54" t="s">
        <v>5514</v>
      </c>
      <c r="I582" s="56" t="s">
        <v>5182</v>
      </c>
    </row>
    <row r="583" spans="1:9" ht="22.5">
      <c r="A583" s="54">
        <v>493</v>
      </c>
      <c r="B583" s="82" t="s">
        <v>1952</v>
      </c>
      <c r="C583" s="83">
        <v>144.1</v>
      </c>
      <c r="D583" s="83">
        <v>33.6</v>
      </c>
      <c r="E583" s="54" t="s">
        <v>1953</v>
      </c>
      <c r="F583" s="54"/>
      <c r="G583" s="54" t="s">
        <v>6078</v>
      </c>
      <c r="H583" s="54" t="s">
        <v>5514</v>
      </c>
      <c r="I583" s="56" t="s">
        <v>5182</v>
      </c>
    </row>
    <row r="584" spans="1:9" ht="22.5">
      <c r="A584" s="56">
        <v>494</v>
      </c>
      <c r="B584" s="82" t="s">
        <v>1952</v>
      </c>
      <c r="C584" s="83">
        <v>144.1</v>
      </c>
      <c r="D584" s="83">
        <v>33.6</v>
      </c>
      <c r="E584" s="54" t="s">
        <v>1953</v>
      </c>
      <c r="F584" s="54"/>
      <c r="G584" s="54" t="s">
        <v>6078</v>
      </c>
      <c r="H584" s="54" t="s">
        <v>5514</v>
      </c>
      <c r="I584" s="56" t="s">
        <v>5182</v>
      </c>
    </row>
    <row r="585" spans="1:9" ht="45">
      <c r="A585" s="54">
        <v>495</v>
      </c>
      <c r="B585" s="80" t="s">
        <v>1954</v>
      </c>
      <c r="C585" s="81">
        <v>13.3</v>
      </c>
      <c r="D585" s="81">
        <v>13.3</v>
      </c>
      <c r="E585" s="56" t="s">
        <v>5517</v>
      </c>
      <c r="F585" s="56" t="s">
        <v>4052</v>
      </c>
      <c r="G585" s="56" t="s">
        <v>4051</v>
      </c>
      <c r="H585" s="56" t="s">
        <v>5514</v>
      </c>
      <c r="I585" s="56" t="s">
        <v>5182</v>
      </c>
    </row>
    <row r="586" spans="1:9" ht="45">
      <c r="A586" s="56">
        <v>496</v>
      </c>
      <c r="B586" s="80" t="s">
        <v>1954</v>
      </c>
      <c r="C586" s="81">
        <v>13.3</v>
      </c>
      <c r="D586" s="81">
        <v>13.3</v>
      </c>
      <c r="E586" s="56" t="s">
        <v>5517</v>
      </c>
      <c r="F586" s="56" t="s">
        <v>4052</v>
      </c>
      <c r="G586" s="56" t="s">
        <v>4051</v>
      </c>
      <c r="H586" s="56" t="s">
        <v>5514</v>
      </c>
      <c r="I586" s="56" t="s">
        <v>5182</v>
      </c>
    </row>
    <row r="587" spans="1:9" ht="22.5">
      <c r="A587" s="54">
        <v>497</v>
      </c>
      <c r="B587" s="82" t="s">
        <v>1955</v>
      </c>
      <c r="C587" s="83">
        <v>10.5</v>
      </c>
      <c r="D587" s="83">
        <v>10.5</v>
      </c>
      <c r="E587" s="54" t="s">
        <v>1956</v>
      </c>
      <c r="F587" s="54"/>
      <c r="G587" s="54" t="s">
        <v>6079</v>
      </c>
      <c r="H587" s="54" t="s">
        <v>5514</v>
      </c>
      <c r="I587" s="56" t="s">
        <v>5182</v>
      </c>
    </row>
    <row r="588" spans="1:10" ht="45">
      <c r="A588" s="56">
        <v>498</v>
      </c>
      <c r="B588" s="82" t="s">
        <v>882</v>
      </c>
      <c r="C588" s="83">
        <v>15.1</v>
      </c>
      <c r="D588" s="83">
        <v>15.1</v>
      </c>
      <c r="E588" s="54" t="s">
        <v>4223</v>
      </c>
      <c r="F588" s="54"/>
      <c r="G588" s="54" t="s">
        <v>6068</v>
      </c>
      <c r="H588" s="54" t="s">
        <v>5514</v>
      </c>
      <c r="I588" s="56" t="s">
        <v>5182</v>
      </c>
      <c r="J588" s="7"/>
    </row>
    <row r="589" spans="1:10" ht="33.75">
      <c r="A589" s="54">
        <v>499</v>
      </c>
      <c r="B589" s="80" t="s">
        <v>883</v>
      </c>
      <c r="C589" s="81">
        <v>9.7</v>
      </c>
      <c r="D589" s="81">
        <v>9.7</v>
      </c>
      <c r="E589" s="56" t="s">
        <v>884</v>
      </c>
      <c r="F589" s="56" t="s">
        <v>6308</v>
      </c>
      <c r="G589" s="56" t="s">
        <v>4070</v>
      </c>
      <c r="H589" s="56" t="s">
        <v>5514</v>
      </c>
      <c r="I589" s="56" t="s">
        <v>5182</v>
      </c>
      <c r="J589" s="7"/>
    </row>
    <row r="590" spans="1:9" ht="22.5">
      <c r="A590" s="56">
        <v>500</v>
      </c>
      <c r="B590" s="82" t="s">
        <v>885</v>
      </c>
      <c r="C590" s="83">
        <v>5.1</v>
      </c>
      <c r="D590" s="83">
        <v>5.1</v>
      </c>
      <c r="E590" s="54" t="s">
        <v>884</v>
      </c>
      <c r="F590" s="54"/>
      <c r="G590" s="54" t="s">
        <v>6080</v>
      </c>
      <c r="H590" s="54" t="s">
        <v>5514</v>
      </c>
      <c r="I590" s="56" t="s">
        <v>5182</v>
      </c>
    </row>
    <row r="591" spans="1:9" ht="22.5">
      <c r="A591" s="54">
        <v>501</v>
      </c>
      <c r="B591" s="82" t="s">
        <v>886</v>
      </c>
      <c r="C591" s="83">
        <v>4.1</v>
      </c>
      <c r="D591" s="83">
        <v>4.1</v>
      </c>
      <c r="E591" s="54" t="s">
        <v>887</v>
      </c>
      <c r="F591" s="54"/>
      <c r="G591" s="54" t="s">
        <v>6081</v>
      </c>
      <c r="H591" s="54" t="s">
        <v>5514</v>
      </c>
      <c r="I591" s="56" t="s">
        <v>5182</v>
      </c>
    </row>
    <row r="592" spans="1:10" ht="45">
      <c r="A592" s="56">
        <v>502</v>
      </c>
      <c r="B592" s="82" t="s">
        <v>888</v>
      </c>
      <c r="C592" s="83">
        <v>56.5</v>
      </c>
      <c r="D592" s="83">
        <v>50.8</v>
      </c>
      <c r="E592" s="54" t="s">
        <v>4223</v>
      </c>
      <c r="F592" s="54"/>
      <c r="G592" s="54" t="s">
        <v>6068</v>
      </c>
      <c r="H592" s="54" t="s">
        <v>5514</v>
      </c>
      <c r="I592" s="56" t="s">
        <v>5182</v>
      </c>
      <c r="J592" s="7"/>
    </row>
    <row r="593" spans="1:9" ht="22.5">
      <c r="A593" s="54">
        <v>503</v>
      </c>
      <c r="B593" s="82" t="s">
        <v>889</v>
      </c>
      <c r="C593" s="83">
        <v>5.2</v>
      </c>
      <c r="D593" s="83">
        <v>5.2</v>
      </c>
      <c r="E593" s="54" t="s">
        <v>890</v>
      </c>
      <c r="F593" s="54"/>
      <c r="G593" s="54" t="s">
        <v>6082</v>
      </c>
      <c r="H593" s="54" t="s">
        <v>5514</v>
      </c>
      <c r="I593" s="56" t="s">
        <v>5182</v>
      </c>
    </row>
    <row r="594" spans="1:9" ht="22.5">
      <c r="A594" s="56">
        <v>504</v>
      </c>
      <c r="B594" s="82" t="s">
        <v>891</v>
      </c>
      <c r="C594" s="83">
        <v>6.1</v>
      </c>
      <c r="D594" s="83">
        <v>6.1</v>
      </c>
      <c r="E594" s="54" t="s">
        <v>4207</v>
      </c>
      <c r="F594" s="54"/>
      <c r="G594" s="54" t="s">
        <v>6061</v>
      </c>
      <c r="H594" s="54" t="s">
        <v>5514</v>
      </c>
      <c r="I594" s="56" t="s">
        <v>5182</v>
      </c>
    </row>
    <row r="595" spans="1:9" ht="33.75">
      <c r="A595" s="54">
        <v>505</v>
      </c>
      <c r="B595" s="82" t="s">
        <v>892</v>
      </c>
      <c r="C595" s="83">
        <v>14.8</v>
      </c>
      <c r="D595" s="83">
        <v>14.8</v>
      </c>
      <c r="E595" s="55" t="s">
        <v>4207</v>
      </c>
      <c r="F595" s="54"/>
      <c r="G595" s="54" t="s">
        <v>6061</v>
      </c>
      <c r="H595" s="54" t="s">
        <v>5514</v>
      </c>
      <c r="I595" s="56" t="s">
        <v>5182</v>
      </c>
    </row>
    <row r="596" spans="1:9" ht="45">
      <c r="A596" s="56">
        <v>506</v>
      </c>
      <c r="B596" s="80" t="s">
        <v>893</v>
      </c>
      <c r="C596" s="81">
        <v>4.2</v>
      </c>
      <c r="D596" s="81">
        <v>4.2</v>
      </c>
      <c r="E596" s="56" t="s">
        <v>1710</v>
      </c>
      <c r="F596" s="56" t="s">
        <v>4052</v>
      </c>
      <c r="G596" s="56" t="s">
        <v>4051</v>
      </c>
      <c r="H596" s="56" t="s">
        <v>5514</v>
      </c>
      <c r="I596" s="56" t="s">
        <v>5182</v>
      </c>
    </row>
    <row r="597" spans="1:9" ht="22.5">
      <c r="A597" s="54">
        <v>507</v>
      </c>
      <c r="B597" s="82" t="s">
        <v>4233</v>
      </c>
      <c r="C597" s="83">
        <v>20</v>
      </c>
      <c r="D597" s="83">
        <v>20</v>
      </c>
      <c r="E597" s="54" t="s">
        <v>894</v>
      </c>
      <c r="F597" s="54"/>
      <c r="G597" s="54" t="s">
        <v>6083</v>
      </c>
      <c r="H597" s="54" t="s">
        <v>5514</v>
      </c>
      <c r="I597" s="56" t="s">
        <v>5182</v>
      </c>
    </row>
    <row r="598" spans="1:9" ht="22.5">
      <c r="A598" s="56">
        <v>508</v>
      </c>
      <c r="B598" s="82" t="s">
        <v>4233</v>
      </c>
      <c r="C598" s="83">
        <v>20</v>
      </c>
      <c r="D598" s="83">
        <v>20</v>
      </c>
      <c r="E598" s="54" t="s">
        <v>894</v>
      </c>
      <c r="F598" s="54"/>
      <c r="G598" s="54" t="s">
        <v>6083</v>
      </c>
      <c r="H598" s="54" t="s">
        <v>5514</v>
      </c>
      <c r="I598" s="56" t="s">
        <v>5182</v>
      </c>
    </row>
    <row r="599" spans="1:10" ht="45">
      <c r="A599" s="54">
        <v>509</v>
      </c>
      <c r="B599" s="82" t="s">
        <v>3682</v>
      </c>
      <c r="C599" s="83">
        <v>44</v>
      </c>
      <c r="D599" s="83">
        <v>44</v>
      </c>
      <c r="E599" s="54" t="s">
        <v>3875</v>
      </c>
      <c r="F599" s="54"/>
      <c r="G599" s="54" t="s">
        <v>5228</v>
      </c>
      <c r="H599" s="54" t="s">
        <v>5514</v>
      </c>
      <c r="I599" s="56" t="s">
        <v>5182</v>
      </c>
      <c r="J599" s="7"/>
    </row>
    <row r="600" spans="1:9" ht="22.5">
      <c r="A600" s="56">
        <v>510</v>
      </c>
      <c r="B600" s="82" t="s">
        <v>895</v>
      </c>
      <c r="C600" s="83">
        <v>20</v>
      </c>
      <c r="D600" s="83">
        <v>20</v>
      </c>
      <c r="E600" s="54" t="s">
        <v>1248</v>
      </c>
      <c r="F600" s="54"/>
      <c r="G600" s="54" t="s">
        <v>6074</v>
      </c>
      <c r="H600" s="54" t="s">
        <v>5514</v>
      </c>
      <c r="I600" s="56" t="s">
        <v>5182</v>
      </c>
    </row>
    <row r="601" spans="1:9" ht="22.5">
      <c r="A601" s="54">
        <v>511</v>
      </c>
      <c r="B601" s="82" t="s">
        <v>896</v>
      </c>
      <c r="C601" s="83">
        <v>4.1</v>
      </c>
      <c r="D601" s="83">
        <v>4.1</v>
      </c>
      <c r="E601" s="54" t="s">
        <v>897</v>
      </c>
      <c r="F601" s="54"/>
      <c r="G601" s="54" t="s">
        <v>6084</v>
      </c>
      <c r="H601" s="54" t="s">
        <v>5514</v>
      </c>
      <c r="I601" s="56" t="s">
        <v>5182</v>
      </c>
    </row>
    <row r="602" spans="1:9" ht="22.5">
      <c r="A602" s="56">
        <v>512</v>
      </c>
      <c r="B602" s="82" t="s">
        <v>896</v>
      </c>
      <c r="C602" s="83">
        <v>4.1</v>
      </c>
      <c r="D602" s="83">
        <v>4.1</v>
      </c>
      <c r="E602" s="54" t="s">
        <v>897</v>
      </c>
      <c r="F602" s="54"/>
      <c r="G602" s="54" t="s">
        <v>6084</v>
      </c>
      <c r="H602" s="54" t="s">
        <v>5514</v>
      </c>
      <c r="I602" s="56" t="s">
        <v>5182</v>
      </c>
    </row>
    <row r="603" spans="1:9" ht="22.5">
      <c r="A603" s="54">
        <v>513</v>
      </c>
      <c r="B603" s="82" t="s">
        <v>896</v>
      </c>
      <c r="C603" s="83">
        <v>4.1</v>
      </c>
      <c r="D603" s="83">
        <v>4.1</v>
      </c>
      <c r="E603" s="54" t="s">
        <v>897</v>
      </c>
      <c r="F603" s="54"/>
      <c r="G603" s="54" t="s">
        <v>6084</v>
      </c>
      <c r="H603" s="54" t="s">
        <v>5514</v>
      </c>
      <c r="I603" s="56" t="s">
        <v>5182</v>
      </c>
    </row>
    <row r="604" spans="1:9" ht="45">
      <c r="A604" s="56">
        <v>514</v>
      </c>
      <c r="B604" s="80" t="s">
        <v>898</v>
      </c>
      <c r="C604" s="81">
        <v>9.4</v>
      </c>
      <c r="D604" s="81">
        <v>9.4</v>
      </c>
      <c r="E604" s="56" t="s">
        <v>5517</v>
      </c>
      <c r="F604" s="56" t="s">
        <v>4052</v>
      </c>
      <c r="G604" s="56" t="s">
        <v>4051</v>
      </c>
      <c r="H604" s="56" t="s">
        <v>5514</v>
      </c>
      <c r="I604" s="56" t="s">
        <v>5182</v>
      </c>
    </row>
    <row r="605" spans="1:9" ht="45">
      <c r="A605" s="54">
        <v>515</v>
      </c>
      <c r="B605" s="80" t="s">
        <v>899</v>
      </c>
      <c r="C605" s="81">
        <v>4.9</v>
      </c>
      <c r="D605" s="81">
        <v>4.9</v>
      </c>
      <c r="E605" s="56" t="s">
        <v>900</v>
      </c>
      <c r="F605" s="56" t="s">
        <v>4052</v>
      </c>
      <c r="G605" s="56" t="s">
        <v>4051</v>
      </c>
      <c r="H605" s="56" t="s">
        <v>5514</v>
      </c>
      <c r="I605" s="56" t="s">
        <v>5182</v>
      </c>
    </row>
    <row r="606" spans="1:9" ht="22.5">
      <c r="A606" s="56">
        <v>516</v>
      </c>
      <c r="B606" s="80" t="s">
        <v>901</v>
      </c>
      <c r="C606" s="81">
        <v>5</v>
      </c>
      <c r="D606" s="81">
        <v>5</v>
      </c>
      <c r="E606" s="56" t="s">
        <v>1248</v>
      </c>
      <c r="F606" s="56"/>
      <c r="G606" s="56" t="s">
        <v>6074</v>
      </c>
      <c r="H606" s="56" t="s">
        <v>5514</v>
      </c>
      <c r="I606" s="56" t="s">
        <v>5182</v>
      </c>
    </row>
    <row r="607" spans="1:10" ht="45">
      <c r="A607" s="54">
        <v>517</v>
      </c>
      <c r="B607" s="80" t="s">
        <v>902</v>
      </c>
      <c r="C607" s="81">
        <v>12.1</v>
      </c>
      <c r="D607" s="81">
        <v>12.1</v>
      </c>
      <c r="E607" s="56" t="s">
        <v>903</v>
      </c>
      <c r="F607" s="56" t="s">
        <v>4052</v>
      </c>
      <c r="G607" s="56" t="s">
        <v>4051</v>
      </c>
      <c r="H607" s="56" t="s">
        <v>5514</v>
      </c>
      <c r="I607" s="56" t="s">
        <v>5182</v>
      </c>
      <c r="J607" s="7"/>
    </row>
    <row r="608" spans="1:10" ht="45">
      <c r="A608" s="56">
        <v>518</v>
      </c>
      <c r="B608" s="80" t="s">
        <v>904</v>
      </c>
      <c r="C608" s="81">
        <v>7</v>
      </c>
      <c r="D608" s="81">
        <v>7</v>
      </c>
      <c r="E608" s="56" t="s">
        <v>900</v>
      </c>
      <c r="F608" s="56" t="s">
        <v>4052</v>
      </c>
      <c r="G608" s="56" t="s">
        <v>4051</v>
      </c>
      <c r="H608" s="56" t="s">
        <v>5514</v>
      </c>
      <c r="I608" s="56" t="s">
        <v>5182</v>
      </c>
      <c r="J608" s="7"/>
    </row>
    <row r="609" spans="1:9" ht="45">
      <c r="A609" s="54">
        <v>519</v>
      </c>
      <c r="B609" s="80" t="s">
        <v>905</v>
      </c>
      <c r="C609" s="81">
        <v>6</v>
      </c>
      <c r="D609" s="81">
        <v>6</v>
      </c>
      <c r="E609" s="56" t="s">
        <v>5517</v>
      </c>
      <c r="F609" s="56" t="s">
        <v>4052</v>
      </c>
      <c r="G609" s="56" t="s">
        <v>4051</v>
      </c>
      <c r="H609" s="56" t="s">
        <v>5514</v>
      </c>
      <c r="I609" s="56" t="s">
        <v>5182</v>
      </c>
    </row>
    <row r="610" spans="1:10" ht="45">
      <c r="A610" s="56">
        <v>520</v>
      </c>
      <c r="B610" s="80" t="s">
        <v>906</v>
      </c>
      <c r="C610" s="81">
        <v>31.2</v>
      </c>
      <c r="D610" s="81">
        <v>25.6</v>
      </c>
      <c r="E610" s="56" t="s">
        <v>907</v>
      </c>
      <c r="F610" s="56" t="s">
        <v>4052</v>
      </c>
      <c r="G610" s="56" t="s">
        <v>4051</v>
      </c>
      <c r="H610" s="56" t="s">
        <v>5514</v>
      </c>
      <c r="I610" s="56" t="s">
        <v>5182</v>
      </c>
      <c r="J610" s="7"/>
    </row>
    <row r="611" spans="1:10" ht="22.5">
      <c r="A611" s="54">
        <v>521</v>
      </c>
      <c r="B611" s="82" t="s">
        <v>908</v>
      </c>
      <c r="C611" s="83">
        <v>6.5</v>
      </c>
      <c r="D611" s="83">
        <v>6.5</v>
      </c>
      <c r="E611" s="54" t="s">
        <v>5517</v>
      </c>
      <c r="F611" s="54"/>
      <c r="G611" s="54" t="s">
        <v>5280</v>
      </c>
      <c r="H611" s="54" t="s">
        <v>5514</v>
      </c>
      <c r="I611" s="56" t="s">
        <v>5182</v>
      </c>
      <c r="J611" s="7"/>
    </row>
    <row r="612" spans="1:10" ht="22.5">
      <c r="A612" s="56">
        <v>522</v>
      </c>
      <c r="B612" s="82" t="s">
        <v>909</v>
      </c>
      <c r="C612" s="83">
        <v>17.4</v>
      </c>
      <c r="D612" s="83">
        <v>17.4</v>
      </c>
      <c r="E612" s="54" t="s">
        <v>910</v>
      </c>
      <c r="F612" s="54"/>
      <c r="G612" s="54" t="s">
        <v>6085</v>
      </c>
      <c r="H612" s="54" t="s">
        <v>5514</v>
      </c>
      <c r="I612" s="56" t="s">
        <v>5182</v>
      </c>
      <c r="J612" s="7"/>
    </row>
    <row r="613" spans="1:10" ht="22.5">
      <c r="A613" s="54">
        <v>523</v>
      </c>
      <c r="B613" s="82" t="s">
        <v>911</v>
      </c>
      <c r="C613" s="83">
        <v>17.4</v>
      </c>
      <c r="D613" s="83">
        <v>17.4</v>
      </c>
      <c r="E613" s="54" t="s">
        <v>910</v>
      </c>
      <c r="F613" s="54"/>
      <c r="G613" s="54" t="s">
        <v>6085</v>
      </c>
      <c r="H613" s="54" t="s">
        <v>5514</v>
      </c>
      <c r="I613" s="56" t="s">
        <v>5182</v>
      </c>
      <c r="J613" s="7"/>
    </row>
    <row r="614" spans="1:9" ht="22.5">
      <c r="A614" s="56">
        <v>524</v>
      </c>
      <c r="B614" s="82" t="s">
        <v>911</v>
      </c>
      <c r="C614" s="83">
        <v>17.4</v>
      </c>
      <c r="D614" s="83">
        <v>17.4</v>
      </c>
      <c r="E614" s="54" t="s">
        <v>910</v>
      </c>
      <c r="F614" s="54"/>
      <c r="G614" s="54" t="s">
        <v>6085</v>
      </c>
      <c r="H614" s="54" t="s">
        <v>5514</v>
      </c>
      <c r="I614" s="56" t="s">
        <v>5182</v>
      </c>
    </row>
    <row r="615" spans="1:9" ht="33.75">
      <c r="A615" s="54">
        <v>525</v>
      </c>
      <c r="B615" s="82" t="s">
        <v>1780</v>
      </c>
      <c r="C615" s="83">
        <v>40</v>
      </c>
      <c r="D615" s="83">
        <v>40</v>
      </c>
      <c r="E615" s="64" t="s">
        <v>3875</v>
      </c>
      <c r="F615" s="64"/>
      <c r="G615" s="64" t="s">
        <v>5228</v>
      </c>
      <c r="H615" s="54" t="s">
        <v>5514</v>
      </c>
      <c r="I615" s="56" t="s">
        <v>5182</v>
      </c>
    </row>
    <row r="616" spans="1:9" ht="56.25">
      <c r="A616" s="56">
        <v>526</v>
      </c>
      <c r="B616" s="82" t="s">
        <v>1910</v>
      </c>
      <c r="C616" s="83">
        <v>35.6</v>
      </c>
      <c r="D616" s="83">
        <v>35.6</v>
      </c>
      <c r="E616" s="64" t="s">
        <v>910</v>
      </c>
      <c r="F616" s="64"/>
      <c r="G616" s="64" t="s">
        <v>6085</v>
      </c>
      <c r="H616" s="54" t="s">
        <v>5514</v>
      </c>
      <c r="I616" s="56" t="s">
        <v>5182</v>
      </c>
    </row>
    <row r="617" spans="1:9" ht="22.5">
      <c r="A617" s="54">
        <v>527</v>
      </c>
      <c r="B617" s="82" t="s">
        <v>1911</v>
      </c>
      <c r="C617" s="83">
        <v>6.9</v>
      </c>
      <c r="D617" s="83">
        <v>6.9</v>
      </c>
      <c r="E617" s="64" t="s">
        <v>4223</v>
      </c>
      <c r="F617" s="64"/>
      <c r="G617" s="64" t="s">
        <v>6068</v>
      </c>
      <c r="H617" s="54" t="s">
        <v>5514</v>
      </c>
      <c r="I617" s="56" t="s">
        <v>5182</v>
      </c>
    </row>
    <row r="618" spans="1:9" ht="22.5">
      <c r="A618" s="56">
        <v>528</v>
      </c>
      <c r="B618" s="82" t="s">
        <v>1912</v>
      </c>
      <c r="C618" s="83">
        <v>35.2</v>
      </c>
      <c r="D618" s="83">
        <v>35.2</v>
      </c>
      <c r="E618" s="64" t="s">
        <v>1913</v>
      </c>
      <c r="F618" s="64"/>
      <c r="G618" s="64" t="s">
        <v>6086</v>
      </c>
      <c r="H618" s="54" t="s">
        <v>5514</v>
      </c>
      <c r="I618" s="56" t="s">
        <v>5182</v>
      </c>
    </row>
    <row r="619" spans="1:9" ht="45">
      <c r="A619" s="54">
        <v>529</v>
      </c>
      <c r="B619" s="80" t="s">
        <v>1914</v>
      </c>
      <c r="C619" s="81">
        <v>7.8</v>
      </c>
      <c r="D619" s="81">
        <v>7.8</v>
      </c>
      <c r="E619" s="56" t="s">
        <v>1915</v>
      </c>
      <c r="F619" s="56" t="s">
        <v>4052</v>
      </c>
      <c r="G619" s="56" t="s">
        <v>4051</v>
      </c>
      <c r="H619" s="56" t="s">
        <v>5514</v>
      </c>
      <c r="I619" s="56" t="s">
        <v>5182</v>
      </c>
    </row>
    <row r="620" spans="1:9" ht="45">
      <c r="A620" s="56">
        <v>530</v>
      </c>
      <c r="B620" s="80" t="s">
        <v>1916</v>
      </c>
      <c r="C620" s="81">
        <v>5.5</v>
      </c>
      <c r="D620" s="81">
        <v>5.5</v>
      </c>
      <c r="E620" s="67" t="s">
        <v>5517</v>
      </c>
      <c r="F620" s="67" t="s">
        <v>4052</v>
      </c>
      <c r="G620" s="67" t="s">
        <v>4051</v>
      </c>
      <c r="H620" s="56" t="s">
        <v>5514</v>
      </c>
      <c r="I620" s="56" t="s">
        <v>5182</v>
      </c>
    </row>
    <row r="621" spans="1:9" ht="45">
      <c r="A621" s="54">
        <v>531</v>
      </c>
      <c r="B621" s="80" t="s">
        <v>1917</v>
      </c>
      <c r="C621" s="81">
        <v>6.2</v>
      </c>
      <c r="D621" s="81">
        <v>6.2</v>
      </c>
      <c r="E621" s="67" t="s">
        <v>1710</v>
      </c>
      <c r="F621" s="67" t="s">
        <v>4052</v>
      </c>
      <c r="G621" s="67" t="s">
        <v>4051</v>
      </c>
      <c r="H621" s="56" t="s">
        <v>5514</v>
      </c>
      <c r="I621" s="56" t="s">
        <v>5182</v>
      </c>
    </row>
    <row r="622" spans="1:10" ht="33.75">
      <c r="A622" s="56">
        <v>532</v>
      </c>
      <c r="B622" s="82" t="s">
        <v>3628</v>
      </c>
      <c r="C622" s="83">
        <v>79.1</v>
      </c>
      <c r="D622" s="83">
        <v>26.4</v>
      </c>
      <c r="E622" s="65" t="s">
        <v>4221</v>
      </c>
      <c r="F622" s="65"/>
      <c r="G622" s="65" t="s">
        <v>6067</v>
      </c>
      <c r="H622" s="54" t="s">
        <v>5514</v>
      </c>
      <c r="I622" s="56" t="s">
        <v>5182</v>
      </c>
      <c r="J622" s="7"/>
    </row>
    <row r="623" spans="1:10" ht="33.75">
      <c r="A623" s="54">
        <v>533</v>
      </c>
      <c r="B623" s="82" t="s">
        <v>1765</v>
      </c>
      <c r="C623" s="83">
        <v>16</v>
      </c>
      <c r="D623" s="83">
        <v>16</v>
      </c>
      <c r="E623" s="65" t="s">
        <v>4234</v>
      </c>
      <c r="F623" s="65"/>
      <c r="G623" s="65" t="s">
        <v>5261</v>
      </c>
      <c r="H623" s="54" t="s">
        <v>5514</v>
      </c>
      <c r="I623" s="56" t="s">
        <v>5182</v>
      </c>
      <c r="J623" s="7"/>
    </row>
    <row r="624" spans="1:10" ht="33.75">
      <c r="A624" s="56">
        <v>534</v>
      </c>
      <c r="B624" s="82" t="s">
        <v>1765</v>
      </c>
      <c r="C624" s="83">
        <v>16</v>
      </c>
      <c r="D624" s="83">
        <v>16</v>
      </c>
      <c r="E624" s="65" t="s">
        <v>4234</v>
      </c>
      <c r="F624" s="65"/>
      <c r="G624" s="65" t="s">
        <v>5261</v>
      </c>
      <c r="H624" s="54" t="s">
        <v>5514</v>
      </c>
      <c r="I624" s="56" t="s">
        <v>5182</v>
      </c>
      <c r="J624" s="7"/>
    </row>
    <row r="625" spans="1:9" ht="33.75">
      <c r="A625" s="54">
        <v>535</v>
      </c>
      <c r="B625" s="82" t="s">
        <v>1765</v>
      </c>
      <c r="C625" s="83">
        <v>16</v>
      </c>
      <c r="D625" s="83">
        <v>16</v>
      </c>
      <c r="E625" s="65" t="s">
        <v>4234</v>
      </c>
      <c r="F625" s="65"/>
      <c r="G625" s="65" t="s">
        <v>5261</v>
      </c>
      <c r="H625" s="54" t="s">
        <v>5514</v>
      </c>
      <c r="I625" s="56" t="s">
        <v>5182</v>
      </c>
    </row>
    <row r="626" spans="1:9" ht="33.75">
      <c r="A626" s="56">
        <v>536</v>
      </c>
      <c r="B626" s="82" t="s">
        <v>1765</v>
      </c>
      <c r="C626" s="83">
        <v>16</v>
      </c>
      <c r="D626" s="83">
        <v>16</v>
      </c>
      <c r="E626" s="65" t="s">
        <v>4234</v>
      </c>
      <c r="F626" s="65"/>
      <c r="G626" s="65" t="s">
        <v>5261</v>
      </c>
      <c r="H626" s="54" t="s">
        <v>5514</v>
      </c>
      <c r="I626" s="56" t="s">
        <v>5182</v>
      </c>
    </row>
    <row r="627" spans="1:9" ht="22.5">
      <c r="A627" s="54">
        <v>537</v>
      </c>
      <c r="B627" s="82" t="s">
        <v>3629</v>
      </c>
      <c r="C627" s="83">
        <v>8.5</v>
      </c>
      <c r="D627" s="83">
        <v>8.5</v>
      </c>
      <c r="E627" s="65" t="s">
        <v>910</v>
      </c>
      <c r="F627" s="65"/>
      <c r="G627" s="65" t="s">
        <v>6085</v>
      </c>
      <c r="H627" s="54" t="s">
        <v>5514</v>
      </c>
      <c r="I627" s="56" t="s">
        <v>5182</v>
      </c>
    </row>
    <row r="628" spans="1:9" ht="22.5">
      <c r="A628" s="56">
        <v>538</v>
      </c>
      <c r="B628" s="82" t="s">
        <v>3630</v>
      </c>
      <c r="C628" s="83">
        <v>10.4</v>
      </c>
      <c r="D628" s="83">
        <v>10.4</v>
      </c>
      <c r="E628" s="65" t="s">
        <v>4223</v>
      </c>
      <c r="F628" s="65"/>
      <c r="G628" s="65" t="s">
        <v>6068</v>
      </c>
      <c r="H628" s="54" t="s">
        <v>5514</v>
      </c>
      <c r="I628" s="56" t="s">
        <v>5182</v>
      </c>
    </row>
    <row r="629" spans="1:9" ht="22.5">
      <c r="A629" s="54">
        <v>539</v>
      </c>
      <c r="B629" s="82" t="s">
        <v>3631</v>
      </c>
      <c r="C629" s="83">
        <v>6.6</v>
      </c>
      <c r="D629" s="83">
        <v>6.6</v>
      </c>
      <c r="E629" s="65" t="s">
        <v>3632</v>
      </c>
      <c r="F629" s="65"/>
      <c r="G629" s="65" t="s">
        <v>6087</v>
      </c>
      <c r="H629" s="54" t="s">
        <v>5514</v>
      </c>
      <c r="I629" s="56" t="s">
        <v>5182</v>
      </c>
    </row>
    <row r="630" spans="1:9" ht="22.5">
      <c r="A630" s="56">
        <v>540</v>
      </c>
      <c r="B630" s="82" t="s">
        <v>3633</v>
      </c>
      <c r="C630" s="83">
        <v>4.8</v>
      </c>
      <c r="D630" s="83">
        <v>4.8</v>
      </c>
      <c r="E630" s="65" t="s">
        <v>3632</v>
      </c>
      <c r="F630" s="65"/>
      <c r="G630" s="65" t="s">
        <v>6087</v>
      </c>
      <c r="H630" s="54" t="s">
        <v>5514</v>
      </c>
      <c r="I630" s="56" t="s">
        <v>5182</v>
      </c>
    </row>
    <row r="631" spans="1:9" ht="22.5">
      <c r="A631" s="54">
        <v>541</v>
      </c>
      <c r="B631" s="82" t="s">
        <v>3634</v>
      </c>
      <c r="C631" s="83">
        <v>13.5</v>
      </c>
      <c r="D631" s="83">
        <v>13.5</v>
      </c>
      <c r="E631" s="65" t="s">
        <v>3632</v>
      </c>
      <c r="F631" s="65"/>
      <c r="G631" s="65" t="s">
        <v>6087</v>
      </c>
      <c r="H631" s="54" t="s">
        <v>5514</v>
      </c>
      <c r="I631" s="56" t="s">
        <v>5182</v>
      </c>
    </row>
    <row r="632" spans="1:9" ht="22.5">
      <c r="A632" s="56">
        <v>542</v>
      </c>
      <c r="B632" s="82" t="s">
        <v>3635</v>
      </c>
      <c r="C632" s="83">
        <v>3.4</v>
      </c>
      <c r="D632" s="83">
        <v>3.4</v>
      </c>
      <c r="E632" s="65" t="s">
        <v>3636</v>
      </c>
      <c r="F632" s="65"/>
      <c r="G632" s="65" t="s">
        <v>6088</v>
      </c>
      <c r="H632" s="54" t="s">
        <v>5514</v>
      </c>
      <c r="I632" s="56" t="s">
        <v>5182</v>
      </c>
    </row>
    <row r="633" spans="1:9" ht="33.75">
      <c r="A633" s="54">
        <v>543</v>
      </c>
      <c r="B633" s="82" t="s">
        <v>3637</v>
      </c>
      <c r="C633" s="83">
        <v>27</v>
      </c>
      <c r="D633" s="83">
        <v>27</v>
      </c>
      <c r="E633" s="65" t="s">
        <v>3636</v>
      </c>
      <c r="F633" s="65"/>
      <c r="G633" s="65" t="s">
        <v>6088</v>
      </c>
      <c r="H633" s="54" t="s">
        <v>5514</v>
      </c>
      <c r="I633" s="56" t="s">
        <v>5182</v>
      </c>
    </row>
    <row r="634" spans="1:9" ht="22.5">
      <c r="A634" s="56">
        <v>544</v>
      </c>
      <c r="B634" s="82" t="s">
        <v>3638</v>
      </c>
      <c r="C634" s="83">
        <v>34.1</v>
      </c>
      <c r="D634" s="83">
        <v>34.1</v>
      </c>
      <c r="E634" s="65" t="s">
        <v>3639</v>
      </c>
      <c r="F634" s="65"/>
      <c r="G634" s="65" t="s">
        <v>6089</v>
      </c>
      <c r="H634" s="54" t="s">
        <v>5514</v>
      </c>
      <c r="I634" s="56" t="s">
        <v>5182</v>
      </c>
    </row>
    <row r="635" spans="1:9" ht="22.5">
      <c r="A635" s="54">
        <v>545</v>
      </c>
      <c r="B635" s="82" t="s">
        <v>3640</v>
      </c>
      <c r="C635" s="83">
        <v>7.6</v>
      </c>
      <c r="D635" s="83">
        <v>7.6</v>
      </c>
      <c r="E635" s="65" t="s">
        <v>3641</v>
      </c>
      <c r="F635" s="65"/>
      <c r="G635" s="65" t="s">
        <v>6090</v>
      </c>
      <c r="H635" s="54" t="s">
        <v>5514</v>
      </c>
      <c r="I635" s="56" t="s">
        <v>5182</v>
      </c>
    </row>
    <row r="636" spans="1:9" ht="45">
      <c r="A636" s="56">
        <v>546</v>
      </c>
      <c r="B636" s="80" t="s">
        <v>3640</v>
      </c>
      <c r="C636" s="81">
        <v>11.2</v>
      </c>
      <c r="D636" s="81">
        <v>11.2</v>
      </c>
      <c r="E636" s="67" t="s">
        <v>3642</v>
      </c>
      <c r="F636" s="67" t="s">
        <v>4052</v>
      </c>
      <c r="G636" s="67" t="s">
        <v>4051</v>
      </c>
      <c r="H636" s="56" t="s">
        <v>5514</v>
      </c>
      <c r="I636" s="56" t="s">
        <v>5182</v>
      </c>
    </row>
    <row r="637" spans="1:9" ht="22.5">
      <c r="A637" s="54">
        <v>547</v>
      </c>
      <c r="B637" s="82" t="s">
        <v>3643</v>
      </c>
      <c r="C637" s="83">
        <v>10</v>
      </c>
      <c r="D637" s="83">
        <v>10</v>
      </c>
      <c r="E637" s="65" t="s">
        <v>5517</v>
      </c>
      <c r="F637" s="65"/>
      <c r="G637" s="65" t="s">
        <v>5280</v>
      </c>
      <c r="H637" s="54" t="s">
        <v>5514</v>
      </c>
      <c r="I637" s="56" t="s">
        <v>5182</v>
      </c>
    </row>
    <row r="638" spans="1:9" ht="22.5">
      <c r="A638" s="56">
        <v>548</v>
      </c>
      <c r="B638" s="82" t="s">
        <v>3644</v>
      </c>
      <c r="C638" s="83">
        <v>3.7</v>
      </c>
      <c r="D638" s="83">
        <v>3.7</v>
      </c>
      <c r="E638" s="65" t="s">
        <v>3645</v>
      </c>
      <c r="F638" s="65"/>
      <c r="G638" s="65" t="s">
        <v>6091</v>
      </c>
      <c r="H638" s="54" t="s">
        <v>5514</v>
      </c>
      <c r="I638" s="56" t="s">
        <v>5182</v>
      </c>
    </row>
    <row r="639" spans="1:10" ht="45">
      <c r="A639" s="54">
        <v>549</v>
      </c>
      <c r="B639" s="80" t="s">
        <v>3646</v>
      </c>
      <c r="C639" s="81">
        <v>6.5</v>
      </c>
      <c r="D639" s="81">
        <v>6.5</v>
      </c>
      <c r="E639" s="67" t="s">
        <v>1710</v>
      </c>
      <c r="F639" s="67" t="s">
        <v>4052</v>
      </c>
      <c r="G639" s="67" t="s">
        <v>4051</v>
      </c>
      <c r="H639" s="56" t="s">
        <v>5514</v>
      </c>
      <c r="I639" s="56" t="s">
        <v>5182</v>
      </c>
      <c r="J639" s="7"/>
    </row>
    <row r="640" spans="1:9" ht="22.5">
      <c r="A640" s="56">
        <v>550</v>
      </c>
      <c r="B640" s="82" t="s">
        <v>3647</v>
      </c>
      <c r="C640" s="83">
        <v>4.8</v>
      </c>
      <c r="D640" s="83">
        <v>4.8</v>
      </c>
      <c r="E640" s="65" t="s">
        <v>3648</v>
      </c>
      <c r="F640" s="65"/>
      <c r="G640" s="65" t="s">
        <v>6092</v>
      </c>
      <c r="H640" s="54" t="s">
        <v>5514</v>
      </c>
      <c r="I640" s="56" t="s">
        <v>5182</v>
      </c>
    </row>
    <row r="641" spans="1:9" ht="22.5">
      <c r="A641" s="54">
        <v>551</v>
      </c>
      <c r="B641" s="82" t="s">
        <v>3649</v>
      </c>
      <c r="C641" s="83">
        <v>5.7</v>
      </c>
      <c r="D641" s="83">
        <v>5.7</v>
      </c>
      <c r="E641" s="65" t="s">
        <v>3650</v>
      </c>
      <c r="F641" s="65"/>
      <c r="G641" s="65" t="s">
        <v>6093</v>
      </c>
      <c r="H641" s="54" t="s">
        <v>5514</v>
      </c>
      <c r="I641" s="56" t="s">
        <v>5182</v>
      </c>
    </row>
    <row r="642" spans="1:10" ht="22.5">
      <c r="A642" s="56">
        <v>552</v>
      </c>
      <c r="B642" s="82" t="s">
        <v>3651</v>
      </c>
      <c r="C642" s="83">
        <v>11.8</v>
      </c>
      <c r="D642" s="83">
        <v>11.8</v>
      </c>
      <c r="E642" s="65" t="s">
        <v>910</v>
      </c>
      <c r="F642" s="65"/>
      <c r="G642" s="65" t="s">
        <v>6085</v>
      </c>
      <c r="H642" s="54" t="s">
        <v>5514</v>
      </c>
      <c r="I642" s="56" t="s">
        <v>5182</v>
      </c>
      <c r="J642" s="7"/>
    </row>
    <row r="643" spans="1:9" ht="22.5">
      <c r="A643" s="54">
        <v>553</v>
      </c>
      <c r="B643" s="82" t="s">
        <v>3651</v>
      </c>
      <c r="C643" s="83">
        <v>22.6</v>
      </c>
      <c r="D643" s="83">
        <v>22.6</v>
      </c>
      <c r="E643" s="65" t="s">
        <v>910</v>
      </c>
      <c r="F643" s="65"/>
      <c r="G643" s="65" t="s">
        <v>6085</v>
      </c>
      <c r="H643" s="54" t="s">
        <v>5514</v>
      </c>
      <c r="I643" s="56" t="s">
        <v>5182</v>
      </c>
    </row>
    <row r="644" spans="1:9" ht="22.5">
      <c r="A644" s="56">
        <v>554</v>
      </c>
      <c r="B644" s="82" t="s">
        <v>3651</v>
      </c>
      <c r="C644" s="83">
        <v>12.8</v>
      </c>
      <c r="D644" s="83">
        <v>12.8</v>
      </c>
      <c r="E644" s="65" t="s">
        <v>910</v>
      </c>
      <c r="F644" s="65"/>
      <c r="G644" s="65" t="s">
        <v>6085</v>
      </c>
      <c r="H644" s="54" t="s">
        <v>5514</v>
      </c>
      <c r="I644" s="56" t="s">
        <v>5182</v>
      </c>
    </row>
    <row r="645" spans="1:9" ht="22.5">
      <c r="A645" s="54">
        <v>555</v>
      </c>
      <c r="B645" s="82" t="s">
        <v>3651</v>
      </c>
      <c r="C645" s="83">
        <v>15.2</v>
      </c>
      <c r="D645" s="83">
        <v>15.2</v>
      </c>
      <c r="E645" s="66" t="s">
        <v>910</v>
      </c>
      <c r="F645" s="66"/>
      <c r="G645" s="66" t="s">
        <v>6085</v>
      </c>
      <c r="H645" s="54" t="s">
        <v>5514</v>
      </c>
      <c r="I645" s="56" t="s">
        <v>5182</v>
      </c>
    </row>
    <row r="646" spans="1:9" ht="22.5">
      <c r="A646" s="56">
        <v>556</v>
      </c>
      <c r="B646" s="82" t="s">
        <v>3652</v>
      </c>
      <c r="C646" s="83">
        <v>7.1</v>
      </c>
      <c r="D646" s="83">
        <v>7.1</v>
      </c>
      <c r="E646" s="66" t="s">
        <v>4207</v>
      </c>
      <c r="F646" s="66"/>
      <c r="G646" s="66" t="s">
        <v>6061</v>
      </c>
      <c r="H646" s="54" t="s">
        <v>5514</v>
      </c>
      <c r="I646" s="56" t="s">
        <v>5182</v>
      </c>
    </row>
    <row r="647" spans="1:9" ht="33.75">
      <c r="A647" s="54">
        <v>557</v>
      </c>
      <c r="B647" s="80" t="s">
        <v>3653</v>
      </c>
      <c r="C647" s="81">
        <v>12.4</v>
      </c>
      <c r="D647" s="81">
        <v>12.4</v>
      </c>
      <c r="E647" s="56" t="s">
        <v>5513</v>
      </c>
      <c r="F647" s="56" t="s">
        <v>6308</v>
      </c>
      <c r="G647" s="56" t="s">
        <v>4070</v>
      </c>
      <c r="H647" s="56" t="s">
        <v>5514</v>
      </c>
      <c r="I647" s="56" t="s">
        <v>5182</v>
      </c>
    </row>
    <row r="648" spans="1:9" ht="67.5">
      <c r="A648" s="56">
        <v>558</v>
      </c>
      <c r="B648" s="82" t="s">
        <v>3654</v>
      </c>
      <c r="C648" s="83">
        <v>15.2</v>
      </c>
      <c r="D648" s="83">
        <v>15.2</v>
      </c>
      <c r="E648" s="54" t="s">
        <v>5513</v>
      </c>
      <c r="F648" s="54"/>
      <c r="G648" s="54" t="s">
        <v>5279</v>
      </c>
      <c r="H648" s="54" t="s">
        <v>5514</v>
      </c>
      <c r="I648" s="56" t="s">
        <v>5182</v>
      </c>
    </row>
    <row r="649" spans="1:9" ht="56.25">
      <c r="A649" s="54">
        <v>559</v>
      </c>
      <c r="B649" s="82" t="s">
        <v>3655</v>
      </c>
      <c r="C649" s="83">
        <v>6.7</v>
      </c>
      <c r="D649" s="83">
        <v>6.7</v>
      </c>
      <c r="E649" s="54" t="s">
        <v>5513</v>
      </c>
      <c r="F649" s="54"/>
      <c r="G649" s="54" t="s">
        <v>5279</v>
      </c>
      <c r="H649" s="54" t="s">
        <v>5514</v>
      </c>
      <c r="I649" s="56" t="s">
        <v>5182</v>
      </c>
    </row>
    <row r="650" spans="1:10" ht="56.25">
      <c r="A650" s="56">
        <v>560</v>
      </c>
      <c r="B650" s="82" t="s">
        <v>3655</v>
      </c>
      <c r="C650" s="83">
        <v>6.7</v>
      </c>
      <c r="D650" s="83">
        <v>6.7</v>
      </c>
      <c r="E650" s="54" t="s">
        <v>5513</v>
      </c>
      <c r="F650" s="54"/>
      <c r="G650" s="54" t="s">
        <v>5279</v>
      </c>
      <c r="H650" s="54" t="s">
        <v>5514</v>
      </c>
      <c r="I650" s="56" t="s">
        <v>5182</v>
      </c>
      <c r="J650" s="7"/>
    </row>
    <row r="651" spans="1:9" ht="56.25">
      <c r="A651" s="54">
        <v>561</v>
      </c>
      <c r="B651" s="82" t="s">
        <v>3655</v>
      </c>
      <c r="C651" s="83">
        <v>6.7</v>
      </c>
      <c r="D651" s="83">
        <v>6.7</v>
      </c>
      <c r="E651" s="54" t="s">
        <v>5513</v>
      </c>
      <c r="F651" s="54"/>
      <c r="G651" s="54" t="s">
        <v>5279</v>
      </c>
      <c r="H651" s="54" t="s">
        <v>5514</v>
      </c>
      <c r="I651" s="56" t="s">
        <v>5182</v>
      </c>
    </row>
    <row r="652" spans="1:9" ht="56.25">
      <c r="A652" s="56">
        <v>562</v>
      </c>
      <c r="B652" s="82" t="s">
        <v>3655</v>
      </c>
      <c r="C652" s="83">
        <v>6.7</v>
      </c>
      <c r="D652" s="83">
        <v>6.7</v>
      </c>
      <c r="E652" s="54" t="s">
        <v>5513</v>
      </c>
      <c r="F652" s="54"/>
      <c r="G652" s="54" t="s">
        <v>5279</v>
      </c>
      <c r="H652" s="54" t="s">
        <v>5514</v>
      </c>
      <c r="I652" s="56" t="s">
        <v>5182</v>
      </c>
    </row>
    <row r="653" spans="1:9" ht="56.25">
      <c r="A653" s="54">
        <v>563</v>
      </c>
      <c r="B653" s="82" t="s">
        <v>3655</v>
      </c>
      <c r="C653" s="83">
        <v>6.7</v>
      </c>
      <c r="D653" s="83">
        <v>6.7</v>
      </c>
      <c r="E653" s="54" t="s">
        <v>5513</v>
      </c>
      <c r="F653" s="54"/>
      <c r="G653" s="54" t="s">
        <v>5279</v>
      </c>
      <c r="H653" s="54" t="s">
        <v>5514</v>
      </c>
      <c r="I653" s="56" t="s">
        <v>5182</v>
      </c>
    </row>
    <row r="654" spans="1:9" ht="56.25">
      <c r="A654" s="56">
        <v>564</v>
      </c>
      <c r="B654" s="82" t="s">
        <v>3655</v>
      </c>
      <c r="C654" s="83">
        <v>6.7</v>
      </c>
      <c r="D654" s="83">
        <v>6.7</v>
      </c>
      <c r="E654" s="54" t="s">
        <v>5513</v>
      </c>
      <c r="F654" s="54"/>
      <c r="G654" s="54" t="s">
        <v>5279</v>
      </c>
      <c r="H654" s="54" t="s">
        <v>5514</v>
      </c>
      <c r="I654" s="56" t="s">
        <v>5182</v>
      </c>
    </row>
    <row r="655" spans="1:9" ht="56.25">
      <c r="A655" s="54">
        <v>565</v>
      </c>
      <c r="B655" s="82" t="s">
        <v>3655</v>
      </c>
      <c r="C655" s="83">
        <v>6.7</v>
      </c>
      <c r="D655" s="83">
        <v>6.7</v>
      </c>
      <c r="E655" s="54" t="s">
        <v>5513</v>
      </c>
      <c r="F655" s="54"/>
      <c r="G655" s="54" t="s">
        <v>5279</v>
      </c>
      <c r="H655" s="54" t="s">
        <v>5514</v>
      </c>
      <c r="I655" s="56" t="s">
        <v>5182</v>
      </c>
    </row>
    <row r="656" spans="1:9" ht="56.25">
      <c r="A656" s="56">
        <v>566</v>
      </c>
      <c r="B656" s="82" t="s">
        <v>3655</v>
      </c>
      <c r="C656" s="83">
        <v>6.7</v>
      </c>
      <c r="D656" s="83">
        <v>6.7</v>
      </c>
      <c r="E656" s="54" t="s">
        <v>5513</v>
      </c>
      <c r="F656" s="54"/>
      <c r="G656" s="54" t="s">
        <v>5279</v>
      </c>
      <c r="H656" s="54" t="s">
        <v>5514</v>
      </c>
      <c r="I656" s="56" t="s">
        <v>5182</v>
      </c>
    </row>
    <row r="657" spans="1:9" ht="56.25">
      <c r="A657" s="54">
        <v>567</v>
      </c>
      <c r="B657" s="82" t="s">
        <v>3655</v>
      </c>
      <c r="C657" s="83">
        <v>6.7</v>
      </c>
      <c r="D657" s="83">
        <v>6.7</v>
      </c>
      <c r="E657" s="54" t="s">
        <v>5513</v>
      </c>
      <c r="F657" s="54"/>
      <c r="G657" s="54" t="s">
        <v>5279</v>
      </c>
      <c r="H657" s="54" t="s">
        <v>5514</v>
      </c>
      <c r="I657" s="56" t="s">
        <v>5182</v>
      </c>
    </row>
    <row r="658" spans="1:9" ht="22.5">
      <c r="A658" s="56">
        <v>568</v>
      </c>
      <c r="B658" s="82" t="s">
        <v>3656</v>
      </c>
      <c r="C658" s="83">
        <v>6.2</v>
      </c>
      <c r="D658" s="83">
        <v>6.2</v>
      </c>
      <c r="E658" s="54" t="s">
        <v>4223</v>
      </c>
      <c r="F658" s="54"/>
      <c r="G658" s="54" t="s">
        <v>6068</v>
      </c>
      <c r="H658" s="54" t="s">
        <v>5514</v>
      </c>
      <c r="I658" s="56" t="s">
        <v>5182</v>
      </c>
    </row>
    <row r="659" spans="1:9" ht="33.75">
      <c r="A659" s="54">
        <v>569</v>
      </c>
      <c r="B659" s="82" t="s">
        <v>3657</v>
      </c>
      <c r="C659" s="83">
        <v>41.1</v>
      </c>
      <c r="D659" s="83">
        <v>41.1</v>
      </c>
      <c r="E659" s="54" t="s">
        <v>3658</v>
      </c>
      <c r="F659" s="54"/>
      <c r="G659" s="54" t="s">
        <v>6094</v>
      </c>
      <c r="H659" s="54" t="s">
        <v>5514</v>
      </c>
      <c r="I659" s="56" t="s">
        <v>5182</v>
      </c>
    </row>
    <row r="660" spans="1:9" ht="22.5">
      <c r="A660" s="56">
        <v>570</v>
      </c>
      <c r="B660" s="82" t="s">
        <v>3659</v>
      </c>
      <c r="C660" s="83">
        <v>56.8</v>
      </c>
      <c r="D660" s="83">
        <v>56.8</v>
      </c>
      <c r="E660" s="54" t="s">
        <v>3660</v>
      </c>
      <c r="F660" s="54"/>
      <c r="G660" s="54" t="s">
        <v>6095</v>
      </c>
      <c r="H660" s="54" t="s">
        <v>5514</v>
      </c>
      <c r="I660" s="56" t="s">
        <v>5182</v>
      </c>
    </row>
    <row r="661" spans="1:9" ht="22.5">
      <c r="A661" s="54">
        <v>571</v>
      </c>
      <c r="B661" s="82" t="s">
        <v>3811</v>
      </c>
      <c r="C661" s="83">
        <v>5.3</v>
      </c>
      <c r="D661" s="83">
        <v>5.3</v>
      </c>
      <c r="E661" s="55" t="s">
        <v>3812</v>
      </c>
      <c r="F661" s="54"/>
      <c r="G661" s="54" t="s">
        <v>6096</v>
      </c>
      <c r="H661" s="54" t="s">
        <v>5514</v>
      </c>
      <c r="I661" s="56" t="s">
        <v>5182</v>
      </c>
    </row>
    <row r="662" spans="1:9" ht="22.5">
      <c r="A662" s="56">
        <v>572</v>
      </c>
      <c r="B662" s="82" t="s">
        <v>3813</v>
      </c>
      <c r="C662" s="83">
        <v>16</v>
      </c>
      <c r="D662" s="83">
        <v>16</v>
      </c>
      <c r="E662" s="54" t="s">
        <v>3814</v>
      </c>
      <c r="F662" s="54"/>
      <c r="G662" s="54" t="s">
        <v>6097</v>
      </c>
      <c r="H662" s="54" t="s">
        <v>5514</v>
      </c>
      <c r="I662" s="56" t="s">
        <v>5182</v>
      </c>
    </row>
    <row r="663" spans="1:9" ht="45">
      <c r="A663" s="54">
        <v>573</v>
      </c>
      <c r="B663" s="80" t="s">
        <v>3815</v>
      </c>
      <c r="C663" s="81">
        <v>10.1</v>
      </c>
      <c r="D663" s="81">
        <v>10.1</v>
      </c>
      <c r="E663" s="56" t="s">
        <v>3816</v>
      </c>
      <c r="F663" s="56" t="s">
        <v>4052</v>
      </c>
      <c r="G663" s="56" t="s">
        <v>4051</v>
      </c>
      <c r="H663" s="56" t="s">
        <v>5514</v>
      </c>
      <c r="I663" s="56" t="s">
        <v>5182</v>
      </c>
    </row>
    <row r="664" spans="1:9" ht="22.5">
      <c r="A664" s="56">
        <v>574</v>
      </c>
      <c r="B664" s="82" t="s">
        <v>3817</v>
      </c>
      <c r="C664" s="83">
        <v>8.8</v>
      </c>
      <c r="D664" s="83">
        <v>8.8</v>
      </c>
      <c r="E664" s="54" t="s">
        <v>3818</v>
      </c>
      <c r="F664" s="54"/>
      <c r="G664" s="54" t="s">
        <v>6098</v>
      </c>
      <c r="H664" s="54" t="s">
        <v>5514</v>
      </c>
      <c r="I664" s="56" t="s">
        <v>5182</v>
      </c>
    </row>
    <row r="665" spans="1:9" ht="22.5">
      <c r="A665" s="54">
        <v>575</v>
      </c>
      <c r="B665" s="82" t="s">
        <v>3819</v>
      </c>
      <c r="C665" s="83">
        <v>38.2</v>
      </c>
      <c r="D665" s="83">
        <v>38.2</v>
      </c>
      <c r="E665" s="54" t="s">
        <v>3820</v>
      </c>
      <c r="F665" s="54"/>
      <c r="G665" s="54" t="s">
        <v>6099</v>
      </c>
      <c r="H665" s="54" t="s">
        <v>5514</v>
      </c>
      <c r="I665" s="56" t="s">
        <v>5182</v>
      </c>
    </row>
    <row r="666" spans="1:10" ht="22.5">
      <c r="A666" s="56">
        <v>576</v>
      </c>
      <c r="B666" s="82" t="s">
        <v>3821</v>
      </c>
      <c r="C666" s="83">
        <v>85.5</v>
      </c>
      <c r="D666" s="83">
        <v>85.5</v>
      </c>
      <c r="E666" s="54" t="s">
        <v>3822</v>
      </c>
      <c r="F666" s="54"/>
      <c r="G666" s="54" t="s">
        <v>6100</v>
      </c>
      <c r="H666" s="54" t="s">
        <v>5514</v>
      </c>
      <c r="I666" s="56" t="s">
        <v>5182</v>
      </c>
      <c r="J666" s="7"/>
    </row>
    <row r="667" spans="1:9" ht="22.5">
      <c r="A667" s="54">
        <v>577</v>
      </c>
      <c r="B667" s="82" t="s">
        <v>3823</v>
      </c>
      <c r="C667" s="83">
        <v>3.6</v>
      </c>
      <c r="D667" s="83">
        <v>3.6</v>
      </c>
      <c r="E667" s="54" t="s">
        <v>3824</v>
      </c>
      <c r="F667" s="54"/>
      <c r="G667" s="54" t="s">
        <v>6101</v>
      </c>
      <c r="H667" s="54" t="s">
        <v>5514</v>
      </c>
      <c r="I667" s="56" t="s">
        <v>5182</v>
      </c>
    </row>
    <row r="668" spans="1:9" ht="22.5">
      <c r="A668" s="56">
        <v>578</v>
      </c>
      <c r="B668" s="82" t="s">
        <v>3825</v>
      </c>
      <c r="C668" s="83">
        <v>6</v>
      </c>
      <c r="D668" s="83">
        <v>6</v>
      </c>
      <c r="E668" s="54" t="s">
        <v>3826</v>
      </c>
      <c r="F668" s="54"/>
      <c r="G668" s="54" t="s">
        <v>6102</v>
      </c>
      <c r="H668" s="54" t="s">
        <v>5514</v>
      </c>
      <c r="I668" s="56" t="s">
        <v>5182</v>
      </c>
    </row>
    <row r="669" spans="1:9" ht="22.5">
      <c r="A669" s="54">
        <v>579</v>
      </c>
      <c r="B669" s="82" t="s">
        <v>3827</v>
      </c>
      <c r="C669" s="83">
        <v>6.6</v>
      </c>
      <c r="D669" s="83">
        <v>6.6</v>
      </c>
      <c r="E669" s="54" t="s">
        <v>3636</v>
      </c>
      <c r="F669" s="54"/>
      <c r="G669" s="54" t="s">
        <v>6088</v>
      </c>
      <c r="H669" s="54" t="s">
        <v>5514</v>
      </c>
      <c r="I669" s="56" t="s">
        <v>5182</v>
      </c>
    </row>
    <row r="670" spans="1:9" ht="22.5">
      <c r="A670" s="56">
        <v>580</v>
      </c>
      <c r="B670" s="82" t="s">
        <v>3828</v>
      </c>
      <c r="C670" s="83">
        <v>3.3</v>
      </c>
      <c r="D670" s="83">
        <v>3.3</v>
      </c>
      <c r="E670" s="54" t="s">
        <v>3636</v>
      </c>
      <c r="F670" s="54"/>
      <c r="G670" s="54" t="s">
        <v>6088</v>
      </c>
      <c r="H670" s="54" t="s">
        <v>5514</v>
      </c>
      <c r="I670" s="56" t="s">
        <v>5182</v>
      </c>
    </row>
    <row r="671" spans="1:9" ht="45">
      <c r="A671" s="54">
        <v>581</v>
      </c>
      <c r="B671" s="80" t="s">
        <v>3829</v>
      </c>
      <c r="C671" s="81">
        <v>4.5</v>
      </c>
      <c r="D671" s="81">
        <v>4.5</v>
      </c>
      <c r="E671" s="56" t="s">
        <v>1710</v>
      </c>
      <c r="F671" s="56" t="s">
        <v>4052</v>
      </c>
      <c r="G671" s="56" t="s">
        <v>4051</v>
      </c>
      <c r="H671" s="56" t="s">
        <v>5514</v>
      </c>
      <c r="I671" s="56" t="s">
        <v>5182</v>
      </c>
    </row>
    <row r="672" spans="1:9" ht="22.5">
      <c r="A672" s="56">
        <v>582</v>
      </c>
      <c r="B672" s="82" t="s">
        <v>3830</v>
      </c>
      <c r="C672" s="83">
        <v>6.3</v>
      </c>
      <c r="D672" s="83">
        <v>6.3</v>
      </c>
      <c r="E672" s="54" t="s">
        <v>5517</v>
      </c>
      <c r="F672" s="54"/>
      <c r="G672" s="54" t="s">
        <v>5280</v>
      </c>
      <c r="H672" s="54" t="s">
        <v>5514</v>
      </c>
      <c r="I672" s="56" t="s">
        <v>5182</v>
      </c>
    </row>
    <row r="673" spans="1:9" ht="22.5">
      <c r="A673" s="54">
        <v>583</v>
      </c>
      <c r="B673" s="82" t="s">
        <v>3831</v>
      </c>
      <c r="C673" s="83">
        <v>6.9</v>
      </c>
      <c r="D673" s="83">
        <v>6.9</v>
      </c>
      <c r="E673" s="54" t="s">
        <v>2064</v>
      </c>
      <c r="F673" s="54"/>
      <c r="G673" s="54" t="s">
        <v>6103</v>
      </c>
      <c r="H673" s="54" t="s">
        <v>5514</v>
      </c>
      <c r="I673" s="56" t="s">
        <v>5182</v>
      </c>
    </row>
    <row r="674" spans="1:10" ht="22.5">
      <c r="A674" s="56">
        <v>584</v>
      </c>
      <c r="B674" s="82" t="s">
        <v>2065</v>
      </c>
      <c r="C674" s="83">
        <v>25.7</v>
      </c>
      <c r="D674" s="83">
        <v>25.7</v>
      </c>
      <c r="E674" s="54" t="s">
        <v>2066</v>
      </c>
      <c r="F674" s="54"/>
      <c r="G674" s="54" t="s">
        <v>6104</v>
      </c>
      <c r="H674" s="54" t="s">
        <v>5514</v>
      </c>
      <c r="I674" s="56" t="s">
        <v>5182</v>
      </c>
      <c r="J674" s="7"/>
    </row>
    <row r="675" spans="1:9" ht="22.5">
      <c r="A675" s="54">
        <v>585</v>
      </c>
      <c r="B675" s="82" t="s">
        <v>2067</v>
      </c>
      <c r="C675" s="83">
        <v>10.6</v>
      </c>
      <c r="D675" s="83">
        <v>10.6</v>
      </c>
      <c r="E675" s="54" t="s">
        <v>3661</v>
      </c>
      <c r="F675" s="54"/>
      <c r="G675" s="54" t="s">
        <v>6105</v>
      </c>
      <c r="H675" s="54" t="s">
        <v>5514</v>
      </c>
      <c r="I675" s="56" t="s">
        <v>5182</v>
      </c>
    </row>
    <row r="676" spans="1:9" ht="22.5">
      <c r="A676" s="56">
        <v>586</v>
      </c>
      <c r="B676" s="82" t="s">
        <v>3662</v>
      </c>
      <c r="C676" s="83">
        <v>2.3</v>
      </c>
      <c r="D676" s="83">
        <v>2.3</v>
      </c>
      <c r="E676" s="54" t="s">
        <v>3660</v>
      </c>
      <c r="F676" s="54"/>
      <c r="G676" s="54" t="s">
        <v>6095</v>
      </c>
      <c r="H676" s="54" t="s">
        <v>5514</v>
      </c>
      <c r="I676" s="56" t="s">
        <v>5182</v>
      </c>
    </row>
    <row r="677" spans="1:9" ht="45">
      <c r="A677" s="54">
        <v>587</v>
      </c>
      <c r="B677" s="80" t="s">
        <v>3663</v>
      </c>
      <c r="C677" s="81">
        <v>1</v>
      </c>
      <c r="D677" s="81">
        <v>1</v>
      </c>
      <c r="E677" s="56" t="s">
        <v>3664</v>
      </c>
      <c r="F677" s="56" t="s">
        <v>4052</v>
      </c>
      <c r="G677" s="56" t="s">
        <v>4051</v>
      </c>
      <c r="H677" s="56" t="s">
        <v>5514</v>
      </c>
      <c r="I677" s="56" t="s">
        <v>5182</v>
      </c>
    </row>
    <row r="678" spans="1:9" ht="22.5">
      <c r="A678" s="56">
        <v>588</v>
      </c>
      <c r="B678" s="80" t="s">
        <v>4075</v>
      </c>
      <c r="C678" s="81">
        <v>132.3</v>
      </c>
      <c r="D678" s="81">
        <v>132.3</v>
      </c>
      <c r="E678" s="56" t="s">
        <v>3665</v>
      </c>
      <c r="F678" s="56"/>
      <c r="G678" s="56" t="s">
        <v>6106</v>
      </c>
      <c r="H678" s="56" t="s">
        <v>5514</v>
      </c>
      <c r="I678" s="56" t="s">
        <v>5182</v>
      </c>
    </row>
    <row r="679" spans="1:9" ht="45">
      <c r="A679" s="54">
        <v>589</v>
      </c>
      <c r="B679" s="80" t="s">
        <v>3666</v>
      </c>
      <c r="C679" s="81">
        <v>180.5</v>
      </c>
      <c r="D679" s="81">
        <v>180.5</v>
      </c>
      <c r="E679" s="56" t="s">
        <v>3667</v>
      </c>
      <c r="F679" s="56" t="s">
        <v>4052</v>
      </c>
      <c r="G679" s="56" t="s">
        <v>4051</v>
      </c>
      <c r="H679" s="56" t="s">
        <v>5514</v>
      </c>
      <c r="I679" s="56" t="s">
        <v>5182</v>
      </c>
    </row>
    <row r="680" spans="1:10" ht="22.5">
      <c r="A680" s="56">
        <v>590</v>
      </c>
      <c r="B680" s="82" t="s">
        <v>3668</v>
      </c>
      <c r="C680" s="83">
        <v>3.9</v>
      </c>
      <c r="D680" s="83">
        <v>3.9</v>
      </c>
      <c r="E680" s="54" t="s">
        <v>5517</v>
      </c>
      <c r="F680" s="54"/>
      <c r="G680" s="54" t="s">
        <v>5280</v>
      </c>
      <c r="H680" s="54" t="s">
        <v>5514</v>
      </c>
      <c r="I680" s="56" t="s">
        <v>5182</v>
      </c>
      <c r="J680" s="7"/>
    </row>
    <row r="681" spans="1:9" ht="45">
      <c r="A681" s="54">
        <v>591</v>
      </c>
      <c r="B681" s="82" t="s">
        <v>2122</v>
      </c>
      <c r="C681" s="83">
        <v>238.8</v>
      </c>
      <c r="D681" s="83">
        <v>95.5</v>
      </c>
      <c r="E681" s="64" t="s">
        <v>4221</v>
      </c>
      <c r="F681" s="64"/>
      <c r="G681" s="64" t="s">
        <v>6067</v>
      </c>
      <c r="H681" s="54" t="s">
        <v>5514</v>
      </c>
      <c r="I681" s="56" t="s">
        <v>5182</v>
      </c>
    </row>
    <row r="682" spans="1:10" ht="33.75">
      <c r="A682" s="56">
        <v>592</v>
      </c>
      <c r="B682" s="82" t="s">
        <v>2123</v>
      </c>
      <c r="C682" s="83">
        <v>60</v>
      </c>
      <c r="D682" s="83">
        <v>18</v>
      </c>
      <c r="E682" s="64" t="s">
        <v>1697</v>
      </c>
      <c r="F682" s="64"/>
      <c r="G682" s="64" t="s">
        <v>5282</v>
      </c>
      <c r="H682" s="54" t="s">
        <v>5514</v>
      </c>
      <c r="I682" s="56" t="s">
        <v>5182</v>
      </c>
      <c r="J682" s="7"/>
    </row>
    <row r="683" spans="1:9" ht="22.5">
      <c r="A683" s="54">
        <v>593</v>
      </c>
      <c r="B683" s="80" t="s">
        <v>2124</v>
      </c>
      <c r="C683" s="81">
        <v>3.5</v>
      </c>
      <c r="D683" s="81">
        <v>3.5</v>
      </c>
      <c r="E683" s="69" t="s">
        <v>1710</v>
      </c>
      <c r="F683" s="69" t="s">
        <v>4052</v>
      </c>
      <c r="G683" s="69" t="s">
        <v>4051</v>
      </c>
      <c r="H683" s="56" t="s">
        <v>5514</v>
      </c>
      <c r="I683" s="56" t="s">
        <v>5182</v>
      </c>
    </row>
    <row r="684" spans="1:9" ht="22.5">
      <c r="A684" s="56">
        <v>594</v>
      </c>
      <c r="B684" s="80" t="s">
        <v>2124</v>
      </c>
      <c r="C684" s="81">
        <v>7.4</v>
      </c>
      <c r="D684" s="81">
        <v>7.4</v>
      </c>
      <c r="E684" s="69" t="s">
        <v>1710</v>
      </c>
      <c r="F684" s="69" t="s">
        <v>4052</v>
      </c>
      <c r="G684" s="69" t="s">
        <v>4051</v>
      </c>
      <c r="H684" s="56" t="s">
        <v>5514</v>
      </c>
      <c r="I684" s="56" t="s">
        <v>5182</v>
      </c>
    </row>
    <row r="685" spans="1:9" ht="45">
      <c r="A685" s="54">
        <v>595</v>
      </c>
      <c r="B685" s="80" t="s">
        <v>2125</v>
      </c>
      <c r="C685" s="81">
        <v>8</v>
      </c>
      <c r="D685" s="81">
        <v>8</v>
      </c>
      <c r="E685" s="56" t="s">
        <v>5517</v>
      </c>
      <c r="F685" s="56" t="s">
        <v>4052</v>
      </c>
      <c r="G685" s="56" t="s">
        <v>4051</v>
      </c>
      <c r="H685" s="56" t="s">
        <v>5514</v>
      </c>
      <c r="I685" s="56" t="s">
        <v>5182</v>
      </c>
    </row>
    <row r="686" spans="1:10" ht="45">
      <c r="A686" s="56">
        <v>596</v>
      </c>
      <c r="B686" s="80" t="s">
        <v>2126</v>
      </c>
      <c r="C686" s="81">
        <v>10</v>
      </c>
      <c r="D686" s="81">
        <v>10</v>
      </c>
      <c r="E686" s="67" t="s">
        <v>2127</v>
      </c>
      <c r="F686" s="67" t="s">
        <v>4052</v>
      </c>
      <c r="G686" s="67" t="s">
        <v>4051</v>
      </c>
      <c r="H686" s="56" t="s">
        <v>5514</v>
      </c>
      <c r="I686" s="56" t="s">
        <v>5182</v>
      </c>
      <c r="J686" s="7"/>
    </row>
    <row r="687" spans="1:10" ht="22.5">
      <c r="A687" s="54">
        <v>597</v>
      </c>
      <c r="B687" s="82" t="s">
        <v>2128</v>
      </c>
      <c r="C687" s="83">
        <v>4.9</v>
      </c>
      <c r="D687" s="83">
        <v>4.9</v>
      </c>
      <c r="E687" s="65" t="s">
        <v>2129</v>
      </c>
      <c r="F687" s="65"/>
      <c r="G687" s="65" t="s">
        <v>6107</v>
      </c>
      <c r="H687" s="54" t="s">
        <v>5514</v>
      </c>
      <c r="I687" s="56" t="s">
        <v>5182</v>
      </c>
      <c r="J687" s="7"/>
    </row>
    <row r="688" spans="1:10" ht="22.5">
      <c r="A688" s="56">
        <v>598</v>
      </c>
      <c r="B688" s="82" t="s">
        <v>2130</v>
      </c>
      <c r="C688" s="83">
        <v>5.9</v>
      </c>
      <c r="D688" s="83">
        <v>5.9</v>
      </c>
      <c r="E688" s="65" t="s">
        <v>2131</v>
      </c>
      <c r="F688" s="65"/>
      <c r="G688" s="65" t="s">
        <v>6108</v>
      </c>
      <c r="H688" s="54" t="s">
        <v>5514</v>
      </c>
      <c r="I688" s="56" t="s">
        <v>5182</v>
      </c>
      <c r="J688" s="7"/>
    </row>
    <row r="689" spans="1:10" ht="22.5">
      <c r="A689" s="54">
        <v>599</v>
      </c>
      <c r="B689" s="82" t="s">
        <v>2132</v>
      </c>
      <c r="C689" s="83">
        <v>7.4</v>
      </c>
      <c r="D689" s="83">
        <v>7.4</v>
      </c>
      <c r="E689" s="65" t="s">
        <v>2133</v>
      </c>
      <c r="F689" s="65"/>
      <c r="G689" s="65" t="s">
        <v>6109</v>
      </c>
      <c r="H689" s="54" t="s">
        <v>5514</v>
      </c>
      <c r="I689" s="56" t="s">
        <v>5182</v>
      </c>
      <c r="J689" s="7"/>
    </row>
    <row r="690" spans="1:9" ht="45">
      <c r="A690" s="56">
        <v>600</v>
      </c>
      <c r="B690" s="80" t="s">
        <v>2134</v>
      </c>
      <c r="C690" s="81">
        <v>5.3</v>
      </c>
      <c r="D690" s="81">
        <v>5.3</v>
      </c>
      <c r="E690" s="67" t="s">
        <v>5517</v>
      </c>
      <c r="F690" s="67" t="s">
        <v>4052</v>
      </c>
      <c r="G690" s="67" t="s">
        <v>4051</v>
      </c>
      <c r="H690" s="56" t="s">
        <v>5514</v>
      </c>
      <c r="I690" s="56" t="s">
        <v>5182</v>
      </c>
    </row>
    <row r="691" spans="1:9" ht="22.5">
      <c r="A691" s="54">
        <v>601</v>
      </c>
      <c r="B691" s="82" t="s">
        <v>2135</v>
      </c>
      <c r="C691" s="83">
        <v>3.5</v>
      </c>
      <c r="D691" s="83">
        <v>3.5</v>
      </c>
      <c r="E691" s="65" t="s">
        <v>2136</v>
      </c>
      <c r="F691" s="65"/>
      <c r="G691" s="65" t="s">
        <v>6110</v>
      </c>
      <c r="H691" s="54" t="s">
        <v>5514</v>
      </c>
      <c r="I691" s="56" t="s">
        <v>5182</v>
      </c>
    </row>
    <row r="692" spans="1:9" ht="22.5">
      <c r="A692" s="56">
        <v>602</v>
      </c>
      <c r="B692" s="82" t="s">
        <v>2137</v>
      </c>
      <c r="C692" s="83">
        <v>7.6</v>
      </c>
      <c r="D692" s="83">
        <v>7.6</v>
      </c>
      <c r="E692" s="65" t="s">
        <v>2138</v>
      </c>
      <c r="F692" s="65"/>
      <c r="G692" s="65" t="s">
        <v>6111</v>
      </c>
      <c r="H692" s="54" t="s">
        <v>5514</v>
      </c>
      <c r="I692" s="56" t="s">
        <v>5182</v>
      </c>
    </row>
    <row r="693" spans="1:10" ht="33.75">
      <c r="A693" s="54">
        <v>603</v>
      </c>
      <c r="B693" s="82" t="s">
        <v>2139</v>
      </c>
      <c r="C693" s="83">
        <v>3.9</v>
      </c>
      <c r="D693" s="83">
        <v>3.9</v>
      </c>
      <c r="E693" s="65" t="s">
        <v>3658</v>
      </c>
      <c r="F693" s="65"/>
      <c r="G693" s="65" t="s">
        <v>6094</v>
      </c>
      <c r="H693" s="54" t="s">
        <v>5514</v>
      </c>
      <c r="I693" s="56" t="s">
        <v>5182</v>
      </c>
      <c r="J693" s="7"/>
    </row>
    <row r="694" spans="1:9" ht="22.5">
      <c r="A694" s="56">
        <v>604</v>
      </c>
      <c r="B694" s="82" t="s">
        <v>2140</v>
      </c>
      <c r="C694" s="83">
        <v>5.5</v>
      </c>
      <c r="D694" s="83">
        <v>5.5</v>
      </c>
      <c r="E694" s="65" t="s">
        <v>3658</v>
      </c>
      <c r="F694" s="65"/>
      <c r="G694" s="65" t="s">
        <v>6094</v>
      </c>
      <c r="H694" s="54" t="s">
        <v>5514</v>
      </c>
      <c r="I694" s="56" t="s">
        <v>5182</v>
      </c>
    </row>
    <row r="695" spans="1:9" ht="22.5">
      <c r="A695" s="54">
        <v>605</v>
      </c>
      <c r="B695" s="82" t="s">
        <v>2141</v>
      </c>
      <c r="C695" s="83">
        <v>6.3</v>
      </c>
      <c r="D695" s="83">
        <v>6.3</v>
      </c>
      <c r="E695" s="65" t="s">
        <v>2142</v>
      </c>
      <c r="F695" s="65"/>
      <c r="G695" s="65" t="s">
        <v>6112</v>
      </c>
      <c r="H695" s="54" t="s">
        <v>5514</v>
      </c>
      <c r="I695" s="56" t="s">
        <v>5182</v>
      </c>
    </row>
    <row r="696" spans="1:9" ht="33.75">
      <c r="A696" s="56">
        <v>606</v>
      </c>
      <c r="B696" s="82" t="s">
        <v>2143</v>
      </c>
      <c r="C696" s="83">
        <v>19.3</v>
      </c>
      <c r="D696" s="83">
        <v>19.3</v>
      </c>
      <c r="E696" s="65" t="s">
        <v>2144</v>
      </c>
      <c r="F696" s="65"/>
      <c r="G696" s="65" t="s">
        <v>6113</v>
      </c>
      <c r="H696" s="54" t="s">
        <v>5514</v>
      </c>
      <c r="I696" s="56" t="s">
        <v>5182</v>
      </c>
    </row>
    <row r="697" spans="1:9" ht="22.5">
      <c r="A697" s="54">
        <v>607</v>
      </c>
      <c r="B697" s="82" t="s">
        <v>2145</v>
      </c>
      <c r="C697" s="83">
        <v>7.4</v>
      </c>
      <c r="D697" s="83">
        <v>7.4</v>
      </c>
      <c r="E697" s="65" t="s">
        <v>2146</v>
      </c>
      <c r="F697" s="65"/>
      <c r="G697" s="65" t="s">
        <v>6114</v>
      </c>
      <c r="H697" s="54" t="s">
        <v>5514</v>
      </c>
      <c r="I697" s="56" t="s">
        <v>5182</v>
      </c>
    </row>
    <row r="698" spans="1:9" ht="22.5">
      <c r="A698" s="56">
        <v>608</v>
      </c>
      <c r="B698" s="82" t="s">
        <v>1360</v>
      </c>
      <c r="C698" s="83">
        <v>5.1</v>
      </c>
      <c r="D698" s="83">
        <v>5.1</v>
      </c>
      <c r="E698" s="65" t="s">
        <v>1361</v>
      </c>
      <c r="F698" s="65"/>
      <c r="G698" s="65" t="s">
        <v>6115</v>
      </c>
      <c r="H698" s="54" t="s">
        <v>5514</v>
      </c>
      <c r="I698" s="56" t="s">
        <v>5182</v>
      </c>
    </row>
    <row r="699" spans="1:9" ht="22.5">
      <c r="A699" s="54">
        <v>609</v>
      </c>
      <c r="B699" s="82" t="s">
        <v>1362</v>
      </c>
      <c r="C699" s="83">
        <v>20.7</v>
      </c>
      <c r="D699" s="83">
        <v>20.7</v>
      </c>
      <c r="E699" s="65" t="s">
        <v>1447</v>
      </c>
      <c r="F699" s="65"/>
      <c r="G699" s="65" t="s">
        <v>5219</v>
      </c>
      <c r="H699" s="54" t="s">
        <v>5514</v>
      </c>
      <c r="I699" s="56" t="s">
        <v>5182</v>
      </c>
    </row>
    <row r="700" spans="1:9" ht="22.5">
      <c r="A700" s="56">
        <v>610</v>
      </c>
      <c r="B700" s="82" t="s">
        <v>1363</v>
      </c>
      <c r="C700" s="83">
        <v>40.8</v>
      </c>
      <c r="D700" s="83">
        <v>40.8</v>
      </c>
      <c r="E700" s="65" t="s">
        <v>1364</v>
      </c>
      <c r="F700" s="65"/>
      <c r="G700" s="65" t="s">
        <v>6116</v>
      </c>
      <c r="H700" s="54" t="s">
        <v>5514</v>
      </c>
      <c r="I700" s="56" t="s">
        <v>5182</v>
      </c>
    </row>
    <row r="701" spans="1:9" ht="22.5">
      <c r="A701" s="54">
        <v>611</v>
      </c>
      <c r="B701" s="82" t="s">
        <v>1363</v>
      </c>
      <c r="C701" s="83">
        <v>73.2</v>
      </c>
      <c r="D701" s="83">
        <v>73.2</v>
      </c>
      <c r="E701" s="65" t="s">
        <v>1365</v>
      </c>
      <c r="F701" s="65"/>
      <c r="G701" s="65" t="s">
        <v>6117</v>
      </c>
      <c r="H701" s="54" t="s">
        <v>5514</v>
      </c>
      <c r="I701" s="56" t="s">
        <v>5182</v>
      </c>
    </row>
    <row r="702" spans="1:9" ht="22.5">
      <c r="A702" s="56">
        <v>612</v>
      </c>
      <c r="B702" s="82" t="s">
        <v>1366</v>
      </c>
      <c r="C702" s="83">
        <v>6.7</v>
      </c>
      <c r="D702" s="83">
        <v>6.7</v>
      </c>
      <c r="E702" s="65" t="s">
        <v>3658</v>
      </c>
      <c r="F702" s="65"/>
      <c r="G702" s="65" t="s">
        <v>6094</v>
      </c>
      <c r="H702" s="54" t="s">
        <v>5514</v>
      </c>
      <c r="I702" s="56" t="s">
        <v>5182</v>
      </c>
    </row>
    <row r="703" spans="1:9" ht="22.5">
      <c r="A703" s="54">
        <v>613</v>
      </c>
      <c r="B703" s="82" t="s">
        <v>1367</v>
      </c>
      <c r="C703" s="83">
        <v>5.3</v>
      </c>
      <c r="D703" s="83">
        <v>5.3</v>
      </c>
      <c r="E703" s="65" t="s">
        <v>3658</v>
      </c>
      <c r="F703" s="65"/>
      <c r="G703" s="65" t="s">
        <v>6094</v>
      </c>
      <c r="H703" s="54" t="s">
        <v>5514</v>
      </c>
      <c r="I703" s="56" t="s">
        <v>5182</v>
      </c>
    </row>
    <row r="704" spans="1:9" ht="22.5">
      <c r="A704" s="56">
        <v>614</v>
      </c>
      <c r="B704" s="82" t="s">
        <v>1368</v>
      </c>
      <c r="C704" s="83">
        <v>72</v>
      </c>
      <c r="D704" s="83">
        <v>72</v>
      </c>
      <c r="E704" s="65" t="s">
        <v>1369</v>
      </c>
      <c r="F704" s="65"/>
      <c r="G704" s="65" t="s">
        <v>6118</v>
      </c>
      <c r="H704" s="54" t="s">
        <v>5514</v>
      </c>
      <c r="I704" s="56" t="s">
        <v>5182</v>
      </c>
    </row>
    <row r="705" spans="1:9" ht="22.5">
      <c r="A705" s="54">
        <v>615</v>
      </c>
      <c r="B705" s="82" t="s">
        <v>1370</v>
      </c>
      <c r="C705" s="83">
        <v>28.5</v>
      </c>
      <c r="D705" s="83">
        <v>28.5</v>
      </c>
      <c r="E705" s="65" t="s">
        <v>1371</v>
      </c>
      <c r="F705" s="65"/>
      <c r="G705" s="65" t="s">
        <v>6119</v>
      </c>
      <c r="H705" s="54" t="s">
        <v>5514</v>
      </c>
      <c r="I705" s="56" t="s">
        <v>5182</v>
      </c>
    </row>
    <row r="706" spans="1:9" ht="45">
      <c r="A706" s="56">
        <v>616</v>
      </c>
      <c r="B706" s="80" t="s">
        <v>1372</v>
      </c>
      <c r="C706" s="81">
        <v>4.6</v>
      </c>
      <c r="D706" s="81">
        <v>4.6</v>
      </c>
      <c r="E706" s="67" t="s">
        <v>1710</v>
      </c>
      <c r="F706" s="67" t="s">
        <v>4052</v>
      </c>
      <c r="G706" s="67" t="s">
        <v>4051</v>
      </c>
      <c r="H706" s="56" t="s">
        <v>5514</v>
      </c>
      <c r="I706" s="56" t="s">
        <v>5182</v>
      </c>
    </row>
    <row r="707" spans="1:9" ht="22.5">
      <c r="A707" s="54">
        <v>617</v>
      </c>
      <c r="B707" s="82" t="s">
        <v>1373</v>
      </c>
      <c r="C707" s="83">
        <v>10.7</v>
      </c>
      <c r="D707" s="83">
        <v>10.7</v>
      </c>
      <c r="E707" s="65" t="s">
        <v>4207</v>
      </c>
      <c r="F707" s="65"/>
      <c r="G707" s="65" t="s">
        <v>6061</v>
      </c>
      <c r="H707" s="54" t="s">
        <v>5514</v>
      </c>
      <c r="I707" s="56" t="s">
        <v>5182</v>
      </c>
    </row>
    <row r="708" spans="1:9" ht="22.5">
      <c r="A708" s="56">
        <v>618</v>
      </c>
      <c r="B708" s="82" t="s">
        <v>1374</v>
      </c>
      <c r="C708" s="83">
        <v>1.1</v>
      </c>
      <c r="D708" s="83">
        <v>1.1</v>
      </c>
      <c r="E708" s="65" t="s">
        <v>1244</v>
      </c>
      <c r="F708" s="65"/>
      <c r="G708" s="65" t="s">
        <v>6072</v>
      </c>
      <c r="H708" s="54" t="s">
        <v>5514</v>
      </c>
      <c r="I708" s="56" t="s">
        <v>5182</v>
      </c>
    </row>
    <row r="709" spans="1:10" ht="22.5">
      <c r="A709" s="54">
        <v>619</v>
      </c>
      <c r="B709" s="82" t="s">
        <v>1375</v>
      </c>
      <c r="C709" s="83">
        <v>1.3</v>
      </c>
      <c r="D709" s="83">
        <v>1.3</v>
      </c>
      <c r="E709" s="65" t="s">
        <v>1244</v>
      </c>
      <c r="F709" s="65"/>
      <c r="G709" s="65" t="s">
        <v>6072</v>
      </c>
      <c r="H709" s="54" t="s">
        <v>5514</v>
      </c>
      <c r="I709" s="56" t="s">
        <v>5182</v>
      </c>
      <c r="J709" s="7"/>
    </row>
    <row r="710" spans="1:9" ht="56.25">
      <c r="A710" s="56">
        <v>620</v>
      </c>
      <c r="B710" s="82" t="s">
        <v>1376</v>
      </c>
      <c r="C710" s="83">
        <v>26.8</v>
      </c>
      <c r="D710" s="83">
        <v>26.8</v>
      </c>
      <c r="E710" s="65" t="s">
        <v>1377</v>
      </c>
      <c r="F710" s="65"/>
      <c r="G710" s="65" t="s">
        <v>6120</v>
      </c>
      <c r="H710" s="54" t="s">
        <v>5514</v>
      </c>
      <c r="I710" s="56" t="s">
        <v>5182</v>
      </c>
    </row>
    <row r="711" spans="1:9" ht="45">
      <c r="A711" s="54">
        <v>621</v>
      </c>
      <c r="B711" s="82" t="s">
        <v>260</v>
      </c>
      <c r="C711" s="83">
        <v>22.3</v>
      </c>
      <c r="D711" s="83">
        <v>22.3</v>
      </c>
      <c r="E711" s="66" t="s">
        <v>1377</v>
      </c>
      <c r="F711" s="66"/>
      <c r="G711" s="66" t="s">
        <v>6120</v>
      </c>
      <c r="H711" s="54" t="s">
        <v>5514</v>
      </c>
      <c r="I711" s="56" t="s">
        <v>5182</v>
      </c>
    </row>
    <row r="712" spans="1:9" ht="56.25">
      <c r="A712" s="56">
        <v>622</v>
      </c>
      <c r="B712" s="82" t="s">
        <v>261</v>
      </c>
      <c r="C712" s="83">
        <v>38.3</v>
      </c>
      <c r="D712" s="83">
        <v>38.3</v>
      </c>
      <c r="E712" s="66" t="s">
        <v>1377</v>
      </c>
      <c r="F712" s="66"/>
      <c r="G712" s="66" t="s">
        <v>6120</v>
      </c>
      <c r="H712" s="54" t="s">
        <v>5514</v>
      </c>
      <c r="I712" s="56" t="s">
        <v>5182</v>
      </c>
    </row>
    <row r="713" spans="1:9" ht="22.5">
      <c r="A713" s="54">
        <v>623</v>
      </c>
      <c r="B713" s="82" t="s">
        <v>262</v>
      </c>
      <c r="C713" s="83">
        <v>19.1</v>
      </c>
      <c r="D713" s="83">
        <v>19.1</v>
      </c>
      <c r="E713" s="54" t="s">
        <v>263</v>
      </c>
      <c r="F713" s="54"/>
      <c r="G713" s="54" t="s">
        <v>6121</v>
      </c>
      <c r="H713" s="54" t="s">
        <v>5514</v>
      </c>
      <c r="I713" s="56" t="s">
        <v>5182</v>
      </c>
    </row>
    <row r="714" spans="1:9" ht="22.5">
      <c r="A714" s="56">
        <v>624</v>
      </c>
      <c r="B714" s="82" t="s">
        <v>264</v>
      </c>
      <c r="C714" s="83">
        <v>4.4</v>
      </c>
      <c r="D714" s="83">
        <v>4.4</v>
      </c>
      <c r="E714" s="54" t="s">
        <v>265</v>
      </c>
      <c r="F714" s="54"/>
      <c r="G714" s="54" t="s">
        <v>6122</v>
      </c>
      <c r="H714" s="54" t="s">
        <v>5514</v>
      </c>
      <c r="I714" s="56" t="s">
        <v>5182</v>
      </c>
    </row>
    <row r="715" spans="1:9" ht="22.5">
      <c r="A715" s="54">
        <v>625</v>
      </c>
      <c r="B715" s="82" t="s">
        <v>264</v>
      </c>
      <c r="C715" s="83">
        <v>4.1</v>
      </c>
      <c r="D715" s="83">
        <v>4.1</v>
      </c>
      <c r="E715" s="54" t="s">
        <v>265</v>
      </c>
      <c r="F715" s="54"/>
      <c r="G715" s="54" t="s">
        <v>6122</v>
      </c>
      <c r="H715" s="54" t="s">
        <v>5514</v>
      </c>
      <c r="I715" s="56" t="s">
        <v>5182</v>
      </c>
    </row>
    <row r="716" spans="1:9" ht="22.5">
      <c r="A716" s="56">
        <v>626</v>
      </c>
      <c r="B716" s="82" t="s">
        <v>264</v>
      </c>
      <c r="C716" s="83">
        <v>4.1</v>
      </c>
      <c r="D716" s="83">
        <v>4.1</v>
      </c>
      <c r="E716" s="54" t="s">
        <v>265</v>
      </c>
      <c r="F716" s="54"/>
      <c r="G716" s="54" t="s">
        <v>6122</v>
      </c>
      <c r="H716" s="54" t="s">
        <v>5514</v>
      </c>
      <c r="I716" s="56" t="s">
        <v>5182</v>
      </c>
    </row>
    <row r="717" spans="1:9" ht="22.5">
      <c r="A717" s="54">
        <v>627</v>
      </c>
      <c r="B717" s="82" t="s">
        <v>264</v>
      </c>
      <c r="C717" s="83">
        <v>4.1</v>
      </c>
      <c r="D717" s="83">
        <v>4.1</v>
      </c>
      <c r="E717" s="54" t="s">
        <v>265</v>
      </c>
      <c r="F717" s="54"/>
      <c r="G717" s="54" t="s">
        <v>6122</v>
      </c>
      <c r="H717" s="54" t="s">
        <v>5514</v>
      </c>
      <c r="I717" s="56" t="s">
        <v>5182</v>
      </c>
    </row>
    <row r="718" spans="1:9" ht="45">
      <c r="A718" s="56">
        <v>628</v>
      </c>
      <c r="B718" s="80" t="s">
        <v>264</v>
      </c>
      <c r="C718" s="81">
        <v>4.1</v>
      </c>
      <c r="D718" s="81">
        <v>4.1</v>
      </c>
      <c r="E718" s="56" t="s">
        <v>265</v>
      </c>
      <c r="F718" s="56" t="s">
        <v>4052</v>
      </c>
      <c r="G718" s="56" t="s">
        <v>4051</v>
      </c>
      <c r="H718" s="56" t="s">
        <v>5514</v>
      </c>
      <c r="I718" s="56" t="s">
        <v>5182</v>
      </c>
    </row>
    <row r="719" spans="1:9" ht="22.5">
      <c r="A719" s="54">
        <v>629</v>
      </c>
      <c r="B719" s="82" t="s">
        <v>264</v>
      </c>
      <c r="C719" s="83">
        <v>4.1</v>
      </c>
      <c r="D719" s="83">
        <v>4.1</v>
      </c>
      <c r="E719" s="54" t="s">
        <v>265</v>
      </c>
      <c r="F719" s="54"/>
      <c r="G719" s="54" t="s">
        <v>6122</v>
      </c>
      <c r="H719" s="54" t="s">
        <v>5514</v>
      </c>
      <c r="I719" s="56" t="s">
        <v>5182</v>
      </c>
    </row>
    <row r="720" spans="1:9" ht="22.5">
      <c r="A720" s="56">
        <v>630</v>
      </c>
      <c r="B720" s="82" t="s">
        <v>264</v>
      </c>
      <c r="C720" s="83">
        <v>4.1</v>
      </c>
      <c r="D720" s="83">
        <v>4.1</v>
      </c>
      <c r="E720" s="54" t="s">
        <v>265</v>
      </c>
      <c r="F720" s="54"/>
      <c r="G720" s="54" t="s">
        <v>6122</v>
      </c>
      <c r="H720" s="54" t="s">
        <v>5514</v>
      </c>
      <c r="I720" s="56" t="s">
        <v>5182</v>
      </c>
    </row>
    <row r="721" spans="1:10" ht="22.5">
      <c r="A721" s="54">
        <v>631</v>
      </c>
      <c r="B721" s="82" t="s">
        <v>264</v>
      </c>
      <c r="C721" s="83">
        <v>4.1</v>
      </c>
      <c r="D721" s="83">
        <v>4.1</v>
      </c>
      <c r="E721" s="54" t="s">
        <v>265</v>
      </c>
      <c r="F721" s="54"/>
      <c r="G721" s="54" t="s">
        <v>6122</v>
      </c>
      <c r="H721" s="54" t="s">
        <v>5514</v>
      </c>
      <c r="I721" s="56" t="s">
        <v>5182</v>
      </c>
      <c r="J721" s="7"/>
    </row>
    <row r="722" spans="1:9" ht="22.5">
      <c r="A722" s="56">
        <v>632</v>
      </c>
      <c r="B722" s="82" t="s">
        <v>264</v>
      </c>
      <c r="C722" s="83">
        <v>4.1</v>
      </c>
      <c r="D722" s="83">
        <v>4.1</v>
      </c>
      <c r="E722" s="54" t="s">
        <v>265</v>
      </c>
      <c r="F722" s="54"/>
      <c r="G722" s="54" t="s">
        <v>6122</v>
      </c>
      <c r="H722" s="54" t="s">
        <v>5514</v>
      </c>
      <c r="I722" s="56" t="s">
        <v>5182</v>
      </c>
    </row>
    <row r="723" spans="1:9" ht="22.5">
      <c r="A723" s="54">
        <v>633</v>
      </c>
      <c r="B723" s="82" t="s">
        <v>264</v>
      </c>
      <c r="C723" s="83">
        <v>4.1</v>
      </c>
      <c r="D723" s="83">
        <v>4.1</v>
      </c>
      <c r="E723" s="54" t="s">
        <v>265</v>
      </c>
      <c r="F723" s="54"/>
      <c r="G723" s="54" t="s">
        <v>6122</v>
      </c>
      <c r="H723" s="54" t="s">
        <v>5514</v>
      </c>
      <c r="I723" s="56" t="s">
        <v>5182</v>
      </c>
    </row>
    <row r="724" spans="1:9" ht="22.5">
      <c r="A724" s="56">
        <v>634</v>
      </c>
      <c r="B724" s="82" t="s">
        <v>264</v>
      </c>
      <c r="C724" s="83">
        <v>4.1</v>
      </c>
      <c r="D724" s="83">
        <v>4.1</v>
      </c>
      <c r="E724" s="54" t="s">
        <v>265</v>
      </c>
      <c r="F724" s="54"/>
      <c r="G724" s="54" t="s">
        <v>6122</v>
      </c>
      <c r="H724" s="54" t="s">
        <v>5514</v>
      </c>
      <c r="I724" s="56" t="s">
        <v>5182</v>
      </c>
    </row>
    <row r="725" spans="1:9" ht="22.5">
      <c r="A725" s="54">
        <v>635</v>
      </c>
      <c r="B725" s="82" t="s">
        <v>264</v>
      </c>
      <c r="C725" s="83">
        <v>4.1</v>
      </c>
      <c r="D725" s="83">
        <v>4.1</v>
      </c>
      <c r="E725" s="54" t="s">
        <v>265</v>
      </c>
      <c r="F725" s="54"/>
      <c r="G725" s="54" t="s">
        <v>6122</v>
      </c>
      <c r="H725" s="54" t="s">
        <v>5514</v>
      </c>
      <c r="I725" s="56" t="s">
        <v>5182</v>
      </c>
    </row>
    <row r="726" spans="1:9" ht="22.5">
      <c r="A726" s="56">
        <v>636</v>
      </c>
      <c r="B726" s="82" t="s">
        <v>264</v>
      </c>
      <c r="C726" s="83">
        <v>4.1</v>
      </c>
      <c r="D726" s="83">
        <v>4.1</v>
      </c>
      <c r="E726" s="54" t="s">
        <v>265</v>
      </c>
      <c r="F726" s="54"/>
      <c r="G726" s="54" t="s">
        <v>6122</v>
      </c>
      <c r="H726" s="54" t="s">
        <v>5514</v>
      </c>
      <c r="I726" s="56" t="s">
        <v>5182</v>
      </c>
    </row>
    <row r="727" spans="1:9" ht="22.5">
      <c r="A727" s="54">
        <v>637</v>
      </c>
      <c r="B727" s="82" t="s">
        <v>266</v>
      </c>
      <c r="C727" s="83">
        <v>3.1</v>
      </c>
      <c r="D727" s="83">
        <v>3.1</v>
      </c>
      <c r="E727" s="55" t="s">
        <v>1447</v>
      </c>
      <c r="F727" s="54"/>
      <c r="G727" s="54" t="s">
        <v>5219</v>
      </c>
      <c r="H727" s="54" t="s">
        <v>5514</v>
      </c>
      <c r="I727" s="56" t="s">
        <v>5182</v>
      </c>
    </row>
    <row r="728" spans="1:9" ht="22.5">
      <c r="A728" s="56">
        <v>638</v>
      </c>
      <c r="B728" s="82" t="s">
        <v>267</v>
      </c>
      <c r="C728" s="83">
        <v>17.9</v>
      </c>
      <c r="D728" s="83">
        <v>17.9</v>
      </c>
      <c r="E728" s="54" t="s">
        <v>263</v>
      </c>
      <c r="F728" s="54"/>
      <c r="G728" s="54" t="s">
        <v>6121</v>
      </c>
      <c r="H728" s="54" t="s">
        <v>5514</v>
      </c>
      <c r="I728" s="56" t="s">
        <v>5182</v>
      </c>
    </row>
    <row r="729" spans="1:9" ht="22.5">
      <c r="A729" s="54">
        <v>639</v>
      </c>
      <c r="B729" s="82" t="s">
        <v>268</v>
      </c>
      <c r="C729" s="83">
        <v>34.1</v>
      </c>
      <c r="D729" s="83">
        <v>34.1</v>
      </c>
      <c r="E729" s="54" t="s">
        <v>263</v>
      </c>
      <c r="F729" s="54"/>
      <c r="G729" s="54" t="s">
        <v>6121</v>
      </c>
      <c r="H729" s="54" t="s">
        <v>5514</v>
      </c>
      <c r="I729" s="56" t="s">
        <v>5182</v>
      </c>
    </row>
    <row r="730" spans="1:9" ht="56.25">
      <c r="A730" s="56">
        <v>640</v>
      </c>
      <c r="B730" s="82" t="s">
        <v>269</v>
      </c>
      <c r="C730" s="83">
        <v>37.5</v>
      </c>
      <c r="D730" s="83">
        <v>37.5</v>
      </c>
      <c r="E730" s="54" t="s">
        <v>4207</v>
      </c>
      <c r="F730" s="54"/>
      <c r="G730" s="54" t="s">
        <v>6061</v>
      </c>
      <c r="H730" s="54" t="s">
        <v>5514</v>
      </c>
      <c r="I730" s="56" t="s">
        <v>5182</v>
      </c>
    </row>
    <row r="731" spans="1:9" ht="22.5">
      <c r="A731" s="54">
        <v>641</v>
      </c>
      <c r="B731" s="82" t="s">
        <v>270</v>
      </c>
      <c r="C731" s="83">
        <v>12.4</v>
      </c>
      <c r="D731" s="83">
        <v>12.4</v>
      </c>
      <c r="E731" s="54" t="s">
        <v>4207</v>
      </c>
      <c r="F731" s="54"/>
      <c r="G731" s="54" t="s">
        <v>6061</v>
      </c>
      <c r="H731" s="54" t="s">
        <v>5514</v>
      </c>
      <c r="I731" s="56" t="s">
        <v>5182</v>
      </c>
    </row>
    <row r="732" spans="1:9" ht="22.5">
      <c r="A732" s="56">
        <v>642</v>
      </c>
      <c r="B732" s="82" t="s">
        <v>271</v>
      </c>
      <c r="C732" s="83">
        <v>15.6</v>
      </c>
      <c r="D732" s="83">
        <v>15.6</v>
      </c>
      <c r="E732" s="54" t="s">
        <v>4207</v>
      </c>
      <c r="F732" s="54"/>
      <c r="G732" s="54" t="s">
        <v>6061</v>
      </c>
      <c r="H732" s="54" t="s">
        <v>5514</v>
      </c>
      <c r="I732" s="56" t="s">
        <v>5182</v>
      </c>
    </row>
    <row r="733" spans="1:9" ht="33.75">
      <c r="A733" s="54">
        <v>643</v>
      </c>
      <c r="B733" s="82" t="s">
        <v>2694</v>
      </c>
      <c r="C733" s="83">
        <v>10.4</v>
      </c>
      <c r="D733" s="83">
        <v>10.4</v>
      </c>
      <c r="E733" s="54" t="s">
        <v>4207</v>
      </c>
      <c r="F733" s="54"/>
      <c r="G733" s="54" t="s">
        <v>6061</v>
      </c>
      <c r="H733" s="54" t="s">
        <v>5514</v>
      </c>
      <c r="I733" s="56" t="s">
        <v>5182</v>
      </c>
    </row>
    <row r="734" spans="1:9" ht="22.5">
      <c r="A734" s="56">
        <v>644</v>
      </c>
      <c r="B734" s="82" t="s">
        <v>2695</v>
      </c>
      <c r="C734" s="83">
        <v>10.1</v>
      </c>
      <c r="D734" s="83">
        <v>10.1</v>
      </c>
      <c r="E734" s="54" t="s">
        <v>4207</v>
      </c>
      <c r="F734" s="54"/>
      <c r="G734" s="54" t="s">
        <v>6061</v>
      </c>
      <c r="H734" s="54" t="s">
        <v>5514</v>
      </c>
      <c r="I734" s="56" t="s">
        <v>5182</v>
      </c>
    </row>
    <row r="735" spans="1:9" ht="22.5">
      <c r="A735" s="54">
        <v>645</v>
      </c>
      <c r="B735" s="82" t="s">
        <v>2696</v>
      </c>
      <c r="C735" s="83">
        <v>4.5</v>
      </c>
      <c r="D735" s="83">
        <v>4.5</v>
      </c>
      <c r="E735" s="54" t="s">
        <v>4207</v>
      </c>
      <c r="F735" s="54"/>
      <c r="G735" s="54" t="s">
        <v>6061</v>
      </c>
      <c r="H735" s="54" t="s">
        <v>5514</v>
      </c>
      <c r="I735" s="56" t="s">
        <v>5182</v>
      </c>
    </row>
    <row r="736" spans="1:9" ht="22.5">
      <c r="A736" s="56">
        <v>646</v>
      </c>
      <c r="B736" s="82" t="s">
        <v>2697</v>
      </c>
      <c r="C736" s="83">
        <v>17.5</v>
      </c>
      <c r="D736" s="83">
        <v>17.5</v>
      </c>
      <c r="E736" s="54" t="s">
        <v>4207</v>
      </c>
      <c r="F736" s="54"/>
      <c r="G736" s="54" t="s">
        <v>6061</v>
      </c>
      <c r="H736" s="54" t="s">
        <v>5514</v>
      </c>
      <c r="I736" s="56" t="s">
        <v>5182</v>
      </c>
    </row>
    <row r="737" spans="1:9" ht="22.5">
      <c r="A737" s="54">
        <v>647</v>
      </c>
      <c r="B737" s="82" t="s">
        <v>2698</v>
      </c>
      <c r="C737" s="83">
        <v>2.4</v>
      </c>
      <c r="D737" s="83">
        <v>2.4</v>
      </c>
      <c r="E737" s="54" t="s">
        <v>263</v>
      </c>
      <c r="F737" s="54"/>
      <c r="G737" s="54" t="s">
        <v>6121</v>
      </c>
      <c r="H737" s="54" t="s">
        <v>5514</v>
      </c>
      <c r="I737" s="56" t="s">
        <v>5182</v>
      </c>
    </row>
    <row r="738" spans="1:9" ht="22.5">
      <c r="A738" s="56">
        <v>648</v>
      </c>
      <c r="B738" s="82" t="s">
        <v>2699</v>
      </c>
      <c r="C738" s="83">
        <v>5</v>
      </c>
      <c r="D738" s="83">
        <v>5</v>
      </c>
      <c r="E738" s="54" t="s">
        <v>263</v>
      </c>
      <c r="F738" s="54"/>
      <c r="G738" s="54" t="s">
        <v>6121</v>
      </c>
      <c r="H738" s="54" t="s">
        <v>5514</v>
      </c>
      <c r="I738" s="56" t="s">
        <v>5182</v>
      </c>
    </row>
    <row r="739" spans="1:9" ht="22.5">
      <c r="A739" s="54">
        <v>649</v>
      </c>
      <c r="B739" s="82" t="s">
        <v>2700</v>
      </c>
      <c r="C739" s="83">
        <v>17</v>
      </c>
      <c r="D739" s="83">
        <v>17</v>
      </c>
      <c r="E739" s="54" t="s">
        <v>263</v>
      </c>
      <c r="F739" s="54"/>
      <c r="G739" s="54" t="s">
        <v>6121</v>
      </c>
      <c r="H739" s="54" t="s">
        <v>5514</v>
      </c>
      <c r="I739" s="56" t="s">
        <v>5182</v>
      </c>
    </row>
    <row r="740" spans="1:9" ht="22.5">
      <c r="A740" s="56">
        <v>650</v>
      </c>
      <c r="B740" s="82" t="s">
        <v>2701</v>
      </c>
      <c r="C740" s="83">
        <v>7.4</v>
      </c>
      <c r="D740" s="83">
        <v>7.4</v>
      </c>
      <c r="E740" s="54" t="s">
        <v>263</v>
      </c>
      <c r="F740" s="54"/>
      <c r="G740" s="54" t="s">
        <v>6121</v>
      </c>
      <c r="H740" s="54" t="s">
        <v>5514</v>
      </c>
      <c r="I740" s="56" t="s">
        <v>5182</v>
      </c>
    </row>
    <row r="741" spans="1:9" ht="22.5">
      <c r="A741" s="54">
        <v>651</v>
      </c>
      <c r="B741" s="82" t="s">
        <v>2702</v>
      </c>
      <c r="C741" s="83">
        <v>3.2</v>
      </c>
      <c r="D741" s="83">
        <v>3.2</v>
      </c>
      <c r="E741" s="54" t="s">
        <v>2703</v>
      </c>
      <c r="F741" s="54"/>
      <c r="G741" s="54" t="s">
        <v>6123</v>
      </c>
      <c r="H741" s="54" t="s">
        <v>5514</v>
      </c>
      <c r="I741" s="56" t="s">
        <v>5182</v>
      </c>
    </row>
    <row r="742" spans="1:9" ht="56.25">
      <c r="A742" s="56">
        <v>652</v>
      </c>
      <c r="B742" s="82" t="s">
        <v>2704</v>
      </c>
      <c r="C742" s="83">
        <v>3.2</v>
      </c>
      <c r="D742" s="83">
        <v>3.2</v>
      </c>
      <c r="E742" s="54" t="s">
        <v>1377</v>
      </c>
      <c r="F742" s="54"/>
      <c r="G742" s="54" t="s">
        <v>6120</v>
      </c>
      <c r="H742" s="54" t="s">
        <v>5514</v>
      </c>
      <c r="I742" s="56" t="s">
        <v>5182</v>
      </c>
    </row>
    <row r="743" spans="1:9" ht="45">
      <c r="A743" s="54">
        <v>653</v>
      </c>
      <c r="B743" s="82" t="s">
        <v>639</v>
      </c>
      <c r="C743" s="83">
        <v>3.2</v>
      </c>
      <c r="D743" s="83">
        <v>3.2</v>
      </c>
      <c r="E743" s="54" t="s">
        <v>1377</v>
      </c>
      <c r="F743" s="54"/>
      <c r="G743" s="54" t="s">
        <v>6120</v>
      </c>
      <c r="H743" s="54" t="s">
        <v>5514</v>
      </c>
      <c r="I743" s="56" t="s">
        <v>5182</v>
      </c>
    </row>
    <row r="744" spans="1:9" ht="56.25">
      <c r="A744" s="56">
        <v>654</v>
      </c>
      <c r="B744" s="82" t="s">
        <v>640</v>
      </c>
      <c r="C744" s="83">
        <v>6.4</v>
      </c>
      <c r="D744" s="83">
        <v>6.4</v>
      </c>
      <c r="E744" s="54" t="s">
        <v>4207</v>
      </c>
      <c r="F744" s="54"/>
      <c r="G744" s="54" t="s">
        <v>6061</v>
      </c>
      <c r="H744" s="54" t="s">
        <v>5514</v>
      </c>
      <c r="I744" s="56" t="s">
        <v>5182</v>
      </c>
    </row>
    <row r="745" spans="1:9" ht="22.5">
      <c r="A745" s="54">
        <v>655</v>
      </c>
      <c r="B745" s="82" t="s">
        <v>641</v>
      </c>
      <c r="C745" s="83">
        <v>8.1</v>
      </c>
      <c r="D745" s="83">
        <v>8.1</v>
      </c>
      <c r="E745" s="54" t="s">
        <v>642</v>
      </c>
      <c r="F745" s="54"/>
      <c r="G745" s="54" t="s">
        <v>6124</v>
      </c>
      <c r="H745" s="54" t="s">
        <v>5514</v>
      </c>
      <c r="I745" s="56" t="s">
        <v>5182</v>
      </c>
    </row>
    <row r="746" spans="1:9" ht="45">
      <c r="A746" s="56">
        <v>656</v>
      </c>
      <c r="B746" s="82" t="s">
        <v>643</v>
      </c>
      <c r="C746" s="83">
        <v>6.4</v>
      </c>
      <c r="D746" s="83">
        <v>6.4</v>
      </c>
      <c r="E746" s="54" t="s">
        <v>4207</v>
      </c>
      <c r="F746" s="54"/>
      <c r="G746" s="54" t="s">
        <v>6061</v>
      </c>
      <c r="H746" s="54" t="s">
        <v>5514</v>
      </c>
      <c r="I746" s="56" t="s">
        <v>5182</v>
      </c>
    </row>
    <row r="747" spans="1:9" ht="33.75">
      <c r="A747" s="54">
        <v>657</v>
      </c>
      <c r="B747" s="82" t="s">
        <v>644</v>
      </c>
      <c r="C747" s="83">
        <v>6.4</v>
      </c>
      <c r="D747" s="83">
        <v>6.4</v>
      </c>
      <c r="E747" s="64" t="s">
        <v>4207</v>
      </c>
      <c r="F747" s="64"/>
      <c r="G747" s="64" t="s">
        <v>6061</v>
      </c>
      <c r="H747" s="54" t="s">
        <v>5514</v>
      </c>
      <c r="I747" s="56" t="s">
        <v>5182</v>
      </c>
    </row>
    <row r="748" spans="1:9" ht="56.25">
      <c r="A748" s="56">
        <v>658</v>
      </c>
      <c r="B748" s="82" t="s">
        <v>645</v>
      </c>
      <c r="C748" s="83">
        <v>6.4</v>
      </c>
      <c r="D748" s="83">
        <v>6.4</v>
      </c>
      <c r="E748" s="64" t="s">
        <v>4207</v>
      </c>
      <c r="F748" s="64"/>
      <c r="G748" s="64" t="s">
        <v>6061</v>
      </c>
      <c r="H748" s="54" t="s">
        <v>5514</v>
      </c>
      <c r="I748" s="56" t="s">
        <v>5182</v>
      </c>
    </row>
    <row r="749" spans="1:9" ht="56.25">
      <c r="A749" s="54">
        <v>659</v>
      </c>
      <c r="B749" s="82" t="s">
        <v>646</v>
      </c>
      <c r="C749" s="83">
        <v>6.4</v>
      </c>
      <c r="D749" s="83">
        <v>6.4</v>
      </c>
      <c r="E749" s="64" t="s">
        <v>4207</v>
      </c>
      <c r="F749" s="64"/>
      <c r="G749" s="64" t="s">
        <v>6061</v>
      </c>
      <c r="H749" s="54" t="s">
        <v>5514</v>
      </c>
      <c r="I749" s="56" t="s">
        <v>5182</v>
      </c>
    </row>
    <row r="750" spans="1:9" ht="56.25">
      <c r="A750" s="56">
        <v>660</v>
      </c>
      <c r="B750" s="82" t="s">
        <v>647</v>
      </c>
      <c r="C750" s="83">
        <v>6.4</v>
      </c>
      <c r="D750" s="83">
        <v>6.4</v>
      </c>
      <c r="E750" s="64" t="s">
        <v>4207</v>
      </c>
      <c r="F750" s="64"/>
      <c r="G750" s="64" t="s">
        <v>6061</v>
      </c>
      <c r="H750" s="54" t="s">
        <v>5514</v>
      </c>
      <c r="I750" s="56" t="s">
        <v>5182</v>
      </c>
    </row>
    <row r="751" spans="1:9" ht="56.25">
      <c r="A751" s="54">
        <v>661</v>
      </c>
      <c r="B751" s="82" t="s">
        <v>648</v>
      </c>
      <c r="C751" s="83">
        <v>6.4</v>
      </c>
      <c r="D751" s="83">
        <v>6.4</v>
      </c>
      <c r="E751" s="54" t="s">
        <v>4207</v>
      </c>
      <c r="F751" s="54"/>
      <c r="G751" s="54" t="s">
        <v>6061</v>
      </c>
      <c r="H751" s="54" t="s">
        <v>5514</v>
      </c>
      <c r="I751" s="56" t="s">
        <v>5182</v>
      </c>
    </row>
    <row r="752" spans="1:9" ht="45">
      <c r="A752" s="56">
        <v>662</v>
      </c>
      <c r="B752" s="82" t="s">
        <v>649</v>
      </c>
      <c r="C752" s="83">
        <v>4.1</v>
      </c>
      <c r="D752" s="83">
        <v>4.1</v>
      </c>
      <c r="E752" s="65" t="s">
        <v>4207</v>
      </c>
      <c r="F752" s="65"/>
      <c r="G752" s="65" t="s">
        <v>6061</v>
      </c>
      <c r="H752" s="54" t="s">
        <v>5514</v>
      </c>
      <c r="I752" s="56" t="s">
        <v>5182</v>
      </c>
    </row>
    <row r="753" spans="1:9" ht="22.5">
      <c r="A753" s="54">
        <v>663</v>
      </c>
      <c r="B753" s="82" t="s">
        <v>650</v>
      </c>
      <c r="C753" s="83">
        <v>14.9</v>
      </c>
      <c r="D753" s="83">
        <v>14.9</v>
      </c>
      <c r="E753" s="65" t="s">
        <v>4207</v>
      </c>
      <c r="F753" s="65"/>
      <c r="G753" s="65" t="s">
        <v>6061</v>
      </c>
      <c r="H753" s="54" t="s">
        <v>5514</v>
      </c>
      <c r="I753" s="56" t="s">
        <v>5182</v>
      </c>
    </row>
    <row r="754" spans="1:9" ht="45">
      <c r="A754" s="56">
        <v>664</v>
      </c>
      <c r="B754" s="82" t="s">
        <v>651</v>
      </c>
      <c r="C754" s="83">
        <v>14</v>
      </c>
      <c r="D754" s="83">
        <v>14</v>
      </c>
      <c r="E754" s="65" t="s">
        <v>4207</v>
      </c>
      <c r="F754" s="65"/>
      <c r="G754" s="65" t="s">
        <v>6061</v>
      </c>
      <c r="H754" s="54" t="s">
        <v>5514</v>
      </c>
      <c r="I754" s="56" t="s">
        <v>5182</v>
      </c>
    </row>
    <row r="755" spans="1:9" ht="45">
      <c r="A755" s="54">
        <v>665</v>
      </c>
      <c r="B755" s="82" t="s">
        <v>652</v>
      </c>
      <c r="C755" s="83">
        <v>10.6</v>
      </c>
      <c r="D755" s="83">
        <v>10.6</v>
      </c>
      <c r="E755" s="65" t="s">
        <v>4207</v>
      </c>
      <c r="F755" s="65"/>
      <c r="G755" s="65" t="s">
        <v>6061</v>
      </c>
      <c r="H755" s="54" t="s">
        <v>5514</v>
      </c>
      <c r="I755" s="56" t="s">
        <v>5182</v>
      </c>
    </row>
    <row r="756" spans="1:9" ht="33.75">
      <c r="A756" s="56">
        <v>666</v>
      </c>
      <c r="B756" s="82" t="s">
        <v>3872</v>
      </c>
      <c r="C756" s="83">
        <v>400</v>
      </c>
      <c r="D756" s="83">
        <v>400</v>
      </c>
      <c r="E756" s="65" t="s">
        <v>1310</v>
      </c>
      <c r="F756" s="65"/>
      <c r="G756" s="65" t="s">
        <v>5232</v>
      </c>
      <c r="H756" s="54" t="s">
        <v>5514</v>
      </c>
      <c r="I756" s="56" t="s">
        <v>5182</v>
      </c>
    </row>
    <row r="757" spans="1:9" ht="45">
      <c r="A757" s="54">
        <v>667</v>
      </c>
      <c r="B757" s="82" t="s">
        <v>653</v>
      </c>
      <c r="C757" s="83">
        <v>90</v>
      </c>
      <c r="D757" s="83">
        <v>90</v>
      </c>
      <c r="E757" s="65" t="s">
        <v>1310</v>
      </c>
      <c r="F757" s="65"/>
      <c r="G757" s="65" t="s">
        <v>5232</v>
      </c>
      <c r="H757" s="54" t="s">
        <v>5514</v>
      </c>
      <c r="I757" s="56" t="s">
        <v>5182</v>
      </c>
    </row>
    <row r="758" spans="1:9" ht="22.5">
      <c r="A758" s="56">
        <v>668</v>
      </c>
      <c r="B758" s="82" t="s">
        <v>654</v>
      </c>
      <c r="C758" s="83">
        <v>23.3</v>
      </c>
      <c r="D758" s="83">
        <v>23.3</v>
      </c>
      <c r="E758" s="65" t="s">
        <v>265</v>
      </c>
      <c r="F758" s="65"/>
      <c r="G758" s="65" t="s">
        <v>6122</v>
      </c>
      <c r="H758" s="54" t="s">
        <v>5514</v>
      </c>
      <c r="I758" s="56" t="s">
        <v>5182</v>
      </c>
    </row>
    <row r="759" spans="1:9" ht="22.5">
      <c r="A759" s="54">
        <v>669</v>
      </c>
      <c r="B759" s="82" t="s">
        <v>654</v>
      </c>
      <c r="C759" s="83">
        <v>17.7</v>
      </c>
      <c r="D759" s="83">
        <v>17.7</v>
      </c>
      <c r="E759" s="65" t="s">
        <v>655</v>
      </c>
      <c r="F759" s="65"/>
      <c r="G759" s="65" t="s">
        <v>6125</v>
      </c>
      <c r="H759" s="54" t="s">
        <v>5514</v>
      </c>
      <c r="I759" s="56" t="s">
        <v>5182</v>
      </c>
    </row>
    <row r="760" spans="1:9" ht="33.75">
      <c r="A760" s="56">
        <v>670</v>
      </c>
      <c r="B760" s="82" t="s">
        <v>656</v>
      </c>
      <c r="C760" s="83">
        <v>19</v>
      </c>
      <c r="D760" s="83">
        <v>19</v>
      </c>
      <c r="E760" s="65" t="s">
        <v>265</v>
      </c>
      <c r="F760" s="65"/>
      <c r="G760" s="65" t="s">
        <v>6122</v>
      </c>
      <c r="H760" s="54" t="s">
        <v>5514</v>
      </c>
      <c r="I760" s="56" t="s">
        <v>5182</v>
      </c>
    </row>
    <row r="761" spans="1:9" ht="56.25">
      <c r="A761" s="54">
        <v>671</v>
      </c>
      <c r="B761" s="82" t="s">
        <v>1058</v>
      </c>
      <c r="C761" s="83">
        <v>12</v>
      </c>
      <c r="D761" s="83">
        <v>12</v>
      </c>
      <c r="E761" s="65" t="s">
        <v>265</v>
      </c>
      <c r="F761" s="65"/>
      <c r="G761" s="65" t="s">
        <v>6122</v>
      </c>
      <c r="H761" s="54" t="s">
        <v>5514</v>
      </c>
      <c r="I761" s="56" t="s">
        <v>5182</v>
      </c>
    </row>
    <row r="762" spans="1:9" ht="22.5">
      <c r="A762" s="56">
        <v>672</v>
      </c>
      <c r="B762" s="82" t="s">
        <v>1059</v>
      </c>
      <c r="C762" s="83">
        <v>16.9</v>
      </c>
      <c r="D762" s="83">
        <v>16.9</v>
      </c>
      <c r="E762" s="65" t="s">
        <v>2703</v>
      </c>
      <c r="F762" s="65"/>
      <c r="G762" s="65" t="s">
        <v>6123</v>
      </c>
      <c r="H762" s="54" t="s">
        <v>5514</v>
      </c>
      <c r="I762" s="56" t="s">
        <v>5182</v>
      </c>
    </row>
    <row r="763" spans="1:9" ht="45">
      <c r="A763" s="54">
        <v>673</v>
      </c>
      <c r="B763" s="82" t="s">
        <v>1060</v>
      </c>
      <c r="C763" s="83">
        <v>3.7</v>
      </c>
      <c r="D763" s="83">
        <v>3.7</v>
      </c>
      <c r="E763" s="65" t="s">
        <v>1061</v>
      </c>
      <c r="F763" s="65"/>
      <c r="G763" s="65" t="s">
        <v>6126</v>
      </c>
      <c r="H763" s="54" t="s">
        <v>5514</v>
      </c>
      <c r="I763" s="56" t="s">
        <v>5182</v>
      </c>
    </row>
    <row r="764" spans="1:9" ht="22.5">
      <c r="A764" s="56">
        <v>674</v>
      </c>
      <c r="B764" s="82" t="s">
        <v>1062</v>
      </c>
      <c r="C764" s="83">
        <v>4</v>
      </c>
      <c r="D764" s="83">
        <v>4</v>
      </c>
      <c r="E764" s="65" t="s">
        <v>2127</v>
      </c>
      <c r="F764" s="65"/>
      <c r="G764" s="65" t="s">
        <v>6127</v>
      </c>
      <c r="H764" s="54" t="s">
        <v>5514</v>
      </c>
      <c r="I764" s="56" t="s">
        <v>5182</v>
      </c>
    </row>
    <row r="765" spans="1:9" ht="22.5">
      <c r="A765" s="54">
        <v>675</v>
      </c>
      <c r="B765" s="82" t="s">
        <v>1063</v>
      </c>
      <c r="C765" s="83">
        <v>21.6</v>
      </c>
      <c r="D765" s="83">
        <v>21.6</v>
      </c>
      <c r="E765" s="65" t="s">
        <v>1064</v>
      </c>
      <c r="F765" s="65"/>
      <c r="G765" s="65" t="s">
        <v>6128</v>
      </c>
      <c r="H765" s="54" t="s">
        <v>5514</v>
      </c>
      <c r="I765" s="56" t="s">
        <v>5182</v>
      </c>
    </row>
    <row r="766" spans="1:9" ht="22.5">
      <c r="A766" s="56">
        <v>676</v>
      </c>
      <c r="B766" s="82" t="s">
        <v>1065</v>
      </c>
      <c r="C766" s="83">
        <v>10.6</v>
      </c>
      <c r="D766" s="83">
        <v>10.6</v>
      </c>
      <c r="E766" s="65" t="s">
        <v>263</v>
      </c>
      <c r="F766" s="65"/>
      <c r="G766" s="65" t="s">
        <v>6121</v>
      </c>
      <c r="H766" s="54" t="s">
        <v>5514</v>
      </c>
      <c r="I766" s="56" t="s">
        <v>5182</v>
      </c>
    </row>
    <row r="767" spans="1:9" ht="33.75">
      <c r="A767" s="54">
        <v>677</v>
      </c>
      <c r="B767" s="82" t="s">
        <v>1066</v>
      </c>
      <c r="C767" s="83">
        <v>51.8</v>
      </c>
      <c r="D767" s="83">
        <v>51.8</v>
      </c>
      <c r="E767" s="65" t="s">
        <v>2064</v>
      </c>
      <c r="F767" s="65"/>
      <c r="G767" s="65" t="s">
        <v>6103</v>
      </c>
      <c r="H767" s="54" t="s">
        <v>5514</v>
      </c>
      <c r="I767" s="56" t="s">
        <v>5182</v>
      </c>
    </row>
    <row r="768" spans="1:9" ht="22.5">
      <c r="A768" s="56">
        <v>678</v>
      </c>
      <c r="B768" s="82" t="s">
        <v>1067</v>
      </c>
      <c r="C768" s="83">
        <v>8.5</v>
      </c>
      <c r="D768" s="83">
        <v>8.5</v>
      </c>
      <c r="E768" s="65" t="s">
        <v>1736</v>
      </c>
      <c r="F768" s="65"/>
      <c r="G768" s="65" t="s">
        <v>6129</v>
      </c>
      <c r="H768" s="54" t="s">
        <v>5514</v>
      </c>
      <c r="I768" s="56" t="s">
        <v>5182</v>
      </c>
    </row>
    <row r="769" spans="1:9" ht="22.5">
      <c r="A769" s="54">
        <v>679</v>
      </c>
      <c r="B769" s="82" t="s">
        <v>1737</v>
      </c>
      <c r="C769" s="83">
        <v>16.5</v>
      </c>
      <c r="D769" s="83">
        <v>16.5</v>
      </c>
      <c r="E769" s="65" t="s">
        <v>1738</v>
      </c>
      <c r="F769" s="65"/>
      <c r="G769" s="65" t="s">
        <v>6130</v>
      </c>
      <c r="H769" s="54" t="s">
        <v>5514</v>
      </c>
      <c r="I769" s="56" t="s">
        <v>5182</v>
      </c>
    </row>
    <row r="770" spans="1:9" ht="22.5">
      <c r="A770" s="56">
        <v>680</v>
      </c>
      <c r="B770" s="82" t="s">
        <v>1739</v>
      </c>
      <c r="C770" s="83">
        <v>2.1</v>
      </c>
      <c r="D770" s="83">
        <v>2.1</v>
      </c>
      <c r="E770" s="65" t="s">
        <v>1244</v>
      </c>
      <c r="F770" s="65"/>
      <c r="G770" s="65" t="s">
        <v>6072</v>
      </c>
      <c r="H770" s="54" t="s">
        <v>5514</v>
      </c>
      <c r="I770" s="56" t="s">
        <v>5182</v>
      </c>
    </row>
    <row r="771" spans="1:9" ht="45">
      <c r="A771" s="54">
        <v>681</v>
      </c>
      <c r="B771" s="80" t="s">
        <v>1740</v>
      </c>
      <c r="C771" s="81">
        <v>21.1</v>
      </c>
      <c r="D771" s="81">
        <v>21.1</v>
      </c>
      <c r="E771" s="67" t="s">
        <v>1741</v>
      </c>
      <c r="F771" s="67" t="s">
        <v>4052</v>
      </c>
      <c r="G771" s="67" t="s">
        <v>4051</v>
      </c>
      <c r="H771" s="56" t="s">
        <v>5514</v>
      </c>
      <c r="I771" s="56" t="s">
        <v>5182</v>
      </c>
    </row>
    <row r="772" spans="1:9" ht="33.75">
      <c r="A772" s="56">
        <v>682</v>
      </c>
      <c r="B772" s="82" t="s">
        <v>1742</v>
      </c>
      <c r="C772" s="83">
        <v>28.2</v>
      </c>
      <c r="D772" s="83">
        <v>28.2</v>
      </c>
      <c r="E772" s="65" t="s">
        <v>4207</v>
      </c>
      <c r="F772" s="65"/>
      <c r="G772" s="65" t="s">
        <v>6061</v>
      </c>
      <c r="H772" s="54" t="s">
        <v>5514</v>
      </c>
      <c r="I772" s="56" t="s">
        <v>5182</v>
      </c>
    </row>
    <row r="773" spans="1:9" ht="45">
      <c r="A773" s="54">
        <v>683</v>
      </c>
      <c r="B773" s="80" t="s">
        <v>1743</v>
      </c>
      <c r="C773" s="81">
        <v>20.1</v>
      </c>
      <c r="D773" s="81">
        <v>20.1</v>
      </c>
      <c r="E773" s="67" t="s">
        <v>4207</v>
      </c>
      <c r="F773" s="67" t="s">
        <v>4052</v>
      </c>
      <c r="G773" s="67" t="s">
        <v>4051</v>
      </c>
      <c r="H773" s="56" t="s">
        <v>5514</v>
      </c>
      <c r="I773" s="56" t="s">
        <v>5182</v>
      </c>
    </row>
    <row r="774" spans="1:10" ht="45">
      <c r="A774" s="56">
        <v>684</v>
      </c>
      <c r="B774" s="80" t="s">
        <v>1423</v>
      </c>
      <c r="C774" s="81">
        <v>3.7</v>
      </c>
      <c r="D774" s="81">
        <v>3.7</v>
      </c>
      <c r="E774" s="67" t="s">
        <v>4207</v>
      </c>
      <c r="F774" s="67"/>
      <c r="G774" s="67" t="s">
        <v>6061</v>
      </c>
      <c r="H774" s="56" t="s">
        <v>5514</v>
      </c>
      <c r="I774" s="56" t="s">
        <v>5182</v>
      </c>
      <c r="J774" s="7"/>
    </row>
    <row r="775" spans="1:9" ht="45">
      <c r="A775" s="54">
        <v>685</v>
      </c>
      <c r="B775" s="80" t="s">
        <v>1424</v>
      </c>
      <c r="C775" s="81">
        <v>3.8</v>
      </c>
      <c r="D775" s="81">
        <v>3.8</v>
      </c>
      <c r="E775" s="67" t="s">
        <v>1425</v>
      </c>
      <c r="F775" s="67" t="s">
        <v>4052</v>
      </c>
      <c r="G775" s="67" t="s">
        <v>4051</v>
      </c>
      <c r="H775" s="56" t="s">
        <v>5514</v>
      </c>
      <c r="I775" s="56" t="s">
        <v>5182</v>
      </c>
    </row>
    <row r="776" spans="1:10" ht="45">
      <c r="A776" s="56">
        <v>686</v>
      </c>
      <c r="B776" s="80" t="s">
        <v>272</v>
      </c>
      <c r="C776" s="81">
        <v>3.9</v>
      </c>
      <c r="D776" s="81">
        <v>3.9</v>
      </c>
      <c r="E776" s="67" t="s">
        <v>1244</v>
      </c>
      <c r="F776" s="67" t="s">
        <v>4052</v>
      </c>
      <c r="G776" s="67" t="s">
        <v>4051</v>
      </c>
      <c r="H776" s="56" t="s">
        <v>5514</v>
      </c>
      <c r="I776" s="56" t="s">
        <v>5182</v>
      </c>
      <c r="J776" s="7"/>
    </row>
    <row r="777" spans="1:9" ht="22.5">
      <c r="A777" s="54">
        <v>687</v>
      </c>
      <c r="B777" s="80" t="s">
        <v>273</v>
      </c>
      <c r="C777" s="81">
        <v>2.3</v>
      </c>
      <c r="D777" s="81">
        <v>2.3</v>
      </c>
      <c r="E777" s="70" t="s">
        <v>1244</v>
      </c>
      <c r="F777" s="70" t="s">
        <v>4052</v>
      </c>
      <c r="G777" s="70" t="s">
        <v>4051</v>
      </c>
      <c r="H777" s="56" t="s">
        <v>5514</v>
      </c>
      <c r="I777" s="56" t="s">
        <v>5182</v>
      </c>
    </row>
    <row r="778" spans="1:10" ht="45">
      <c r="A778" s="56">
        <v>688</v>
      </c>
      <c r="B778" s="82" t="s">
        <v>274</v>
      </c>
      <c r="C778" s="83">
        <v>5.5</v>
      </c>
      <c r="D778" s="83">
        <v>5.5</v>
      </c>
      <c r="E778" s="66" t="s">
        <v>4207</v>
      </c>
      <c r="F778" s="66"/>
      <c r="G778" s="66" t="s">
        <v>6061</v>
      </c>
      <c r="H778" s="54" t="s">
        <v>5514</v>
      </c>
      <c r="I778" s="56" t="s">
        <v>5182</v>
      </c>
      <c r="J778" s="7"/>
    </row>
    <row r="779" spans="1:10" ht="45">
      <c r="A779" s="54">
        <v>689</v>
      </c>
      <c r="B779" s="82" t="s">
        <v>275</v>
      </c>
      <c r="C779" s="83">
        <v>9.4</v>
      </c>
      <c r="D779" s="83">
        <v>9.4</v>
      </c>
      <c r="E779" s="54" t="s">
        <v>4207</v>
      </c>
      <c r="F779" s="54"/>
      <c r="G779" s="54" t="s">
        <v>6061</v>
      </c>
      <c r="H779" s="54" t="s">
        <v>5514</v>
      </c>
      <c r="I779" s="56" t="s">
        <v>5182</v>
      </c>
      <c r="J779" s="7"/>
    </row>
    <row r="780" spans="1:10" ht="56.25">
      <c r="A780" s="56">
        <v>690</v>
      </c>
      <c r="B780" s="82" t="s">
        <v>276</v>
      </c>
      <c r="C780" s="83">
        <v>6.7</v>
      </c>
      <c r="D780" s="83">
        <v>6.7</v>
      </c>
      <c r="E780" s="54" t="s">
        <v>4207</v>
      </c>
      <c r="F780" s="54"/>
      <c r="G780" s="54" t="s">
        <v>6061</v>
      </c>
      <c r="H780" s="54" t="s">
        <v>5514</v>
      </c>
      <c r="I780" s="56" t="s">
        <v>5182</v>
      </c>
      <c r="J780" s="7"/>
    </row>
    <row r="781" spans="1:9" ht="67.5">
      <c r="A781" s="54">
        <v>691</v>
      </c>
      <c r="B781" s="82" t="s">
        <v>277</v>
      </c>
      <c r="C781" s="83">
        <v>4.8</v>
      </c>
      <c r="D781" s="83">
        <v>4.8</v>
      </c>
      <c r="E781" s="54" t="s">
        <v>4207</v>
      </c>
      <c r="F781" s="54"/>
      <c r="G781" s="54" t="s">
        <v>6061</v>
      </c>
      <c r="H781" s="54" t="s">
        <v>5514</v>
      </c>
      <c r="I781" s="56" t="s">
        <v>5182</v>
      </c>
    </row>
    <row r="782" spans="1:9" ht="56.25">
      <c r="A782" s="56">
        <v>692</v>
      </c>
      <c r="B782" s="82" t="s">
        <v>278</v>
      </c>
      <c r="C782" s="83">
        <v>4.8</v>
      </c>
      <c r="D782" s="83">
        <v>4.8</v>
      </c>
      <c r="E782" s="54" t="s">
        <v>4207</v>
      </c>
      <c r="F782" s="54"/>
      <c r="G782" s="54" t="s">
        <v>6061</v>
      </c>
      <c r="H782" s="54" t="s">
        <v>5514</v>
      </c>
      <c r="I782" s="56" t="s">
        <v>5182</v>
      </c>
    </row>
    <row r="783" spans="1:9" ht="56.25">
      <c r="A783" s="54">
        <v>693</v>
      </c>
      <c r="B783" s="82" t="s">
        <v>279</v>
      </c>
      <c r="C783" s="83">
        <v>6.5</v>
      </c>
      <c r="D783" s="83">
        <v>6.5</v>
      </c>
      <c r="E783" s="54" t="s">
        <v>4207</v>
      </c>
      <c r="F783" s="54"/>
      <c r="G783" s="54" t="s">
        <v>6061</v>
      </c>
      <c r="H783" s="54" t="s">
        <v>5514</v>
      </c>
      <c r="I783" s="56" t="s">
        <v>5182</v>
      </c>
    </row>
    <row r="784" spans="1:9" ht="22.5">
      <c r="A784" s="56">
        <v>694</v>
      </c>
      <c r="B784" s="82" t="s">
        <v>280</v>
      </c>
      <c r="C784" s="83">
        <v>6.3</v>
      </c>
      <c r="D784" s="83">
        <v>6.3</v>
      </c>
      <c r="E784" s="54" t="s">
        <v>4207</v>
      </c>
      <c r="F784" s="54"/>
      <c r="G784" s="54" t="s">
        <v>6061</v>
      </c>
      <c r="H784" s="54" t="s">
        <v>5514</v>
      </c>
      <c r="I784" s="56" t="s">
        <v>5182</v>
      </c>
    </row>
    <row r="785" spans="1:9" ht="22.5">
      <c r="A785" s="54">
        <v>695</v>
      </c>
      <c r="B785" s="82" t="s">
        <v>281</v>
      </c>
      <c r="C785" s="83">
        <v>6.3</v>
      </c>
      <c r="D785" s="83">
        <v>6.3</v>
      </c>
      <c r="E785" s="54" t="s">
        <v>4207</v>
      </c>
      <c r="F785" s="54"/>
      <c r="G785" s="54" t="s">
        <v>6061</v>
      </c>
      <c r="H785" s="54" t="s">
        <v>5514</v>
      </c>
      <c r="I785" s="56" t="s">
        <v>5182</v>
      </c>
    </row>
    <row r="786" spans="1:9" ht="45">
      <c r="A786" s="56">
        <v>696</v>
      </c>
      <c r="B786" s="82" t="s">
        <v>282</v>
      </c>
      <c r="C786" s="83">
        <v>6.3</v>
      </c>
      <c r="D786" s="83">
        <v>6.3</v>
      </c>
      <c r="E786" s="54" t="s">
        <v>4207</v>
      </c>
      <c r="F786" s="54"/>
      <c r="G786" s="54" t="s">
        <v>6061</v>
      </c>
      <c r="H786" s="54" t="s">
        <v>5514</v>
      </c>
      <c r="I786" s="56" t="s">
        <v>5182</v>
      </c>
    </row>
    <row r="787" spans="1:9" ht="33.75">
      <c r="A787" s="54">
        <v>697</v>
      </c>
      <c r="B787" s="82" t="s">
        <v>283</v>
      </c>
      <c r="C787" s="83">
        <v>6.3</v>
      </c>
      <c r="D787" s="83">
        <v>6.3</v>
      </c>
      <c r="E787" s="54" t="s">
        <v>4207</v>
      </c>
      <c r="F787" s="54"/>
      <c r="G787" s="54" t="s">
        <v>6061</v>
      </c>
      <c r="H787" s="54" t="s">
        <v>5514</v>
      </c>
      <c r="I787" s="56" t="s">
        <v>5182</v>
      </c>
    </row>
    <row r="788" spans="1:9" ht="33.75">
      <c r="A788" s="56">
        <v>698</v>
      </c>
      <c r="B788" s="82" t="s">
        <v>284</v>
      </c>
      <c r="C788" s="83">
        <v>10.7</v>
      </c>
      <c r="D788" s="83">
        <v>10.7</v>
      </c>
      <c r="E788" s="54" t="s">
        <v>4207</v>
      </c>
      <c r="F788" s="54"/>
      <c r="G788" s="54" t="s">
        <v>6061</v>
      </c>
      <c r="H788" s="54" t="s">
        <v>5514</v>
      </c>
      <c r="I788" s="56" t="s">
        <v>5182</v>
      </c>
    </row>
    <row r="789" spans="1:9" ht="45">
      <c r="A789" s="54">
        <v>699</v>
      </c>
      <c r="B789" s="82" t="s">
        <v>285</v>
      </c>
      <c r="C789" s="83">
        <v>6.2</v>
      </c>
      <c r="D789" s="83">
        <v>6.2</v>
      </c>
      <c r="E789" s="54" t="s">
        <v>4207</v>
      </c>
      <c r="F789" s="54"/>
      <c r="G789" s="54" t="s">
        <v>6061</v>
      </c>
      <c r="H789" s="54" t="s">
        <v>5514</v>
      </c>
      <c r="I789" s="56" t="s">
        <v>5182</v>
      </c>
    </row>
    <row r="790" spans="1:9" ht="45">
      <c r="A790" s="56">
        <v>700</v>
      </c>
      <c r="B790" s="82" t="s">
        <v>286</v>
      </c>
      <c r="C790" s="83">
        <v>3.5</v>
      </c>
      <c r="D790" s="83">
        <v>3.5</v>
      </c>
      <c r="E790" s="54" t="s">
        <v>4207</v>
      </c>
      <c r="F790" s="54"/>
      <c r="G790" s="54" t="s">
        <v>6061</v>
      </c>
      <c r="H790" s="54" t="s">
        <v>5514</v>
      </c>
      <c r="I790" s="56" t="s">
        <v>5182</v>
      </c>
    </row>
    <row r="791" spans="1:9" ht="22.5">
      <c r="A791" s="54">
        <v>701</v>
      </c>
      <c r="B791" s="82" t="s">
        <v>287</v>
      </c>
      <c r="C791" s="83">
        <v>65.4</v>
      </c>
      <c r="D791" s="83">
        <v>65.4</v>
      </c>
      <c r="E791" s="54" t="s">
        <v>4207</v>
      </c>
      <c r="F791" s="54"/>
      <c r="G791" s="54" t="s">
        <v>6061</v>
      </c>
      <c r="H791" s="54" t="s">
        <v>5514</v>
      </c>
      <c r="I791" s="56" t="s">
        <v>5182</v>
      </c>
    </row>
    <row r="792" spans="1:9" ht="67.5">
      <c r="A792" s="56">
        <v>702</v>
      </c>
      <c r="B792" s="82" t="s">
        <v>288</v>
      </c>
      <c r="C792" s="83">
        <v>11.3</v>
      </c>
      <c r="D792" s="83">
        <v>11.3</v>
      </c>
      <c r="E792" s="54" t="s">
        <v>4207</v>
      </c>
      <c r="F792" s="54"/>
      <c r="G792" s="54" t="s">
        <v>6061</v>
      </c>
      <c r="H792" s="54" t="s">
        <v>5514</v>
      </c>
      <c r="I792" s="56" t="s">
        <v>5182</v>
      </c>
    </row>
    <row r="793" spans="1:9" ht="33.75">
      <c r="A793" s="54">
        <v>703</v>
      </c>
      <c r="B793" s="82" t="s">
        <v>289</v>
      </c>
      <c r="C793" s="83">
        <v>50.4</v>
      </c>
      <c r="D793" s="83">
        <v>50.4</v>
      </c>
      <c r="E793" s="55" t="s">
        <v>4207</v>
      </c>
      <c r="F793" s="54"/>
      <c r="G793" s="54" t="s">
        <v>6061</v>
      </c>
      <c r="H793" s="54" t="s">
        <v>5514</v>
      </c>
      <c r="I793" s="56" t="s">
        <v>5182</v>
      </c>
    </row>
    <row r="794" spans="1:9" ht="33.75">
      <c r="A794" s="56">
        <v>704</v>
      </c>
      <c r="B794" s="82" t="s">
        <v>1715</v>
      </c>
      <c r="C794" s="83">
        <v>167.2</v>
      </c>
      <c r="D794" s="83">
        <v>167.2</v>
      </c>
      <c r="E794" s="54" t="s">
        <v>4207</v>
      </c>
      <c r="F794" s="54"/>
      <c r="G794" s="54" t="s">
        <v>6061</v>
      </c>
      <c r="H794" s="54" t="s">
        <v>5514</v>
      </c>
      <c r="I794" s="56" t="s">
        <v>5182</v>
      </c>
    </row>
    <row r="795" spans="1:9" ht="33.75">
      <c r="A795" s="54">
        <v>705</v>
      </c>
      <c r="B795" s="82" t="s">
        <v>1716</v>
      </c>
      <c r="C795" s="83">
        <v>8</v>
      </c>
      <c r="D795" s="83">
        <v>8</v>
      </c>
      <c r="E795" s="54" t="s">
        <v>4207</v>
      </c>
      <c r="F795" s="54"/>
      <c r="G795" s="54" t="s">
        <v>6061</v>
      </c>
      <c r="H795" s="54" t="s">
        <v>5514</v>
      </c>
      <c r="I795" s="56" t="s">
        <v>5182</v>
      </c>
    </row>
    <row r="796" spans="1:9" ht="45">
      <c r="A796" s="56">
        <v>706</v>
      </c>
      <c r="B796" s="82" t="s">
        <v>1717</v>
      </c>
      <c r="C796" s="83">
        <v>5.4</v>
      </c>
      <c r="D796" s="83">
        <v>5.4</v>
      </c>
      <c r="E796" s="54" t="s">
        <v>4207</v>
      </c>
      <c r="F796" s="54"/>
      <c r="G796" s="54" t="s">
        <v>6061</v>
      </c>
      <c r="H796" s="54" t="s">
        <v>5514</v>
      </c>
      <c r="I796" s="56" t="s">
        <v>5182</v>
      </c>
    </row>
    <row r="797" spans="1:9" ht="56.25">
      <c r="A797" s="54">
        <v>707</v>
      </c>
      <c r="B797" s="82" t="s">
        <v>1718</v>
      </c>
      <c r="C797" s="83">
        <v>18.3</v>
      </c>
      <c r="D797" s="83">
        <v>18.3</v>
      </c>
      <c r="E797" s="54" t="s">
        <v>4207</v>
      </c>
      <c r="F797" s="54"/>
      <c r="G797" s="54" t="s">
        <v>6061</v>
      </c>
      <c r="H797" s="54" t="s">
        <v>5514</v>
      </c>
      <c r="I797" s="56" t="s">
        <v>5182</v>
      </c>
    </row>
    <row r="798" spans="1:9" ht="56.25">
      <c r="A798" s="56">
        <v>708</v>
      </c>
      <c r="B798" s="82" t="s">
        <v>1565</v>
      </c>
      <c r="C798" s="83">
        <v>10.8</v>
      </c>
      <c r="D798" s="83">
        <v>10.8</v>
      </c>
      <c r="E798" s="54" t="s">
        <v>4207</v>
      </c>
      <c r="F798" s="54"/>
      <c r="G798" s="54" t="s">
        <v>6061</v>
      </c>
      <c r="H798" s="54" t="s">
        <v>5514</v>
      </c>
      <c r="I798" s="56" t="s">
        <v>5182</v>
      </c>
    </row>
    <row r="799" spans="1:9" ht="45">
      <c r="A799" s="54">
        <v>709</v>
      </c>
      <c r="B799" s="80" t="s">
        <v>1234</v>
      </c>
      <c r="C799" s="81">
        <v>12.3</v>
      </c>
      <c r="D799" s="81">
        <v>12.3</v>
      </c>
      <c r="E799" s="56" t="s">
        <v>1235</v>
      </c>
      <c r="F799" s="56" t="s">
        <v>4052</v>
      </c>
      <c r="G799" s="56" t="s">
        <v>4051</v>
      </c>
      <c r="H799" s="56" t="s">
        <v>5514</v>
      </c>
      <c r="I799" s="56" t="s">
        <v>5182</v>
      </c>
    </row>
    <row r="800" spans="1:9" ht="45">
      <c r="A800" s="56">
        <v>710</v>
      </c>
      <c r="B800" s="80" t="s">
        <v>1236</v>
      </c>
      <c r="C800" s="81">
        <v>6.4</v>
      </c>
      <c r="D800" s="81">
        <v>6.4</v>
      </c>
      <c r="E800" s="56" t="s">
        <v>4234</v>
      </c>
      <c r="F800" s="56" t="s">
        <v>4052</v>
      </c>
      <c r="G800" s="56" t="s">
        <v>4051</v>
      </c>
      <c r="H800" s="56" t="s">
        <v>5514</v>
      </c>
      <c r="I800" s="56" t="s">
        <v>5182</v>
      </c>
    </row>
    <row r="801" spans="1:9" ht="33.75">
      <c r="A801" s="54">
        <v>711</v>
      </c>
      <c r="B801" s="80" t="s">
        <v>1237</v>
      </c>
      <c r="C801" s="81">
        <v>7</v>
      </c>
      <c r="D801" s="81">
        <v>7</v>
      </c>
      <c r="E801" s="56" t="s">
        <v>4207</v>
      </c>
      <c r="F801" s="56"/>
      <c r="G801" s="56" t="s">
        <v>6061</v>
      </c>
      <c r="H801" s="56" t="s">
        <v>5514</v>
      </c>
      <c r="I801" s="56" t="s">
        <v>5182</v>
      </c>
    </row>
    <row r="802" spans="1:10" ht="45">
      <c r="A802" s="56">
        <v>712</v>
      </c>
      <c r="B802" s="80" t="s">
        <v>1238</v>
      </c>
      <c r="C802" s="81">
        <v>15.4</v>
      </c>
      <c r="D802" s="81">
        <v>15.4</v>
      </c>
      <c r="E802" s="56" t="s">
        <v>1239</v>
      </c>
      <c r="F802" s="56" t="s">
        <v>4052</v>
      </c>
      <c r="G802" s="56" t="s">
        <v>4051</v>
      </c>
      <c r="H802" s="56" t="s">
        <v>5514</v>
      </c>
      <c r="I802" s="56" t="s">
        <v>5182</v>
      </c>
      <c r="J802" s="7"/>
    </row>
    <row r="803" spans="1:10" ht="22.5">
      <c r="A803" s="54">
        <v>713</v>
      </c>
      <c r="B803" s="82" t="s">
        <v>1240</v>
      </c>
      <c r="C803" s="83">
        <v>3.9</v>
      </c>
      <c r="D803" s="83">
        <v>3.9</v>
      </c>
      <c r="E803" s="54" t="s">
        <v>1569</v>
      </c>
      <c r="F803" s="54"/>
      <c r="G803" s="54" t="s">
        <v>6131</v>
      </c>
      <c r="H803" s="54" t="s">
        <v>5514</v>
      </c>
      <c r="I803" s="56" t="s">
        <v>5182</v>
      </c>
      <c r="J803" s="7"/>
    </row>
    <row r="804" spans="1:9" ht="22.5">
      <c r="A804" s="56">
        <v>714</v>
      </c>
      <c r="B804" s="82" t="s">
        <v>4076</v>
      </c>
      <c r="C804" s="83">
        <v>6.7</v>
      </c>
      <c r="D804" s="83">
        <v>6.7</v>
      </c>
      <c r="E804" s="54" t="s">
        <v>263</v>
      </c>
      <c r="F804" s="54"/>
      <c r="G804" s="54" t="s">
        <v>6121</v>
      </c>
      <c r="H804" s="54" t="s">
        <v>5514</v>
      </c>
      <c r="I804" s="56" t="s">
        <v>5182</v>
      </c>
    </row>
    <row r="805" spans="1:10" ht="45">
      <c r="A805" s="54">
        <v>715</v>
      </c>
      <c r="B805" s="82" t="s">
        <v>1570</v>
      </c>
      <c r="C805" s="83">
        <v>4.7</v>
      </c>
      <c r="D805" s="83">
        <v>4.7</v>
      </c>
      <c r="E805" s="54" t="s">
        <v>1377</v>
      </c>
      <c r="F805" s="54"/>
      <c r="G805" s="54" t="s">
        <v>6120</v>
      </c>
      <c r="H805" s="54" t="s">
        <v>5514</v>
      </c>
      <c r="I805" s="56" t="s">
        <v>5182</v>
      </c>
      <c r="J805" s="7"/>
    </row>
    <row r="806" spans="1:9" ht="22.5">
      <c r="A806" s="56">
        <v>716</v>
      </c>
      <c r="B806" s="82" t="s">
        <v>3168</v>
      </c>
      <c r="C806" s="84">
        <v>0.5</v>
      </c>
      <c r="D806" s="84">
        <v>0.5</v>
      </c>
      <c r="E806" s="54" t="s">
        <v>1244</v>
      </c>
      <c r="F806" s="54"/>
      <c r="G806" s="54" t="s">
        <v>6072</v>
      </c>
      <c r="H806" s="54" t="s">
        <v>5514</v>
      </c>
      <c r="I806" s="56" t="s">
        <v>5182</v>
      </c>
    </row>
    <row r="807" spans="1:9" ht="45">
      <c r="A807" s="54">
        <v>717</v>
      </c>
      <c r="B807" s="80" t="s">
        <v>3169</v>
      </c>
      <c r="C807" s="81">
        <v>6.4</v>
      </c>
      <c r="D807" s="81">
        <v>6.4</v>
      </c>
      <c r="E807" s="56" t="s">
        <v>3170</v>
      </c>
      <c r="F807" s="56" t="s">
        <v>4052</v>
      </c>
      <c r="G807" s="56" t="s">
        <v>4051</v>
      </c>
      <c r="H807" s="56" t="s">
        <v>5514</v>
      </c>
      <c r="I807" s="56" t="s">
        <v>5182</v>
      </c>
    </row>
    <row r="808" spans="1:9" ht="22.5">
      <c r="A808" s="56">
        <v>718</v>
      </c>
      <c r="B808" s="80" t="s">
        <v>3171</v>
      </c>
      <c r="C808" s="81">
        <v>9.3</v>
      </c>
      <c r="D808" s="81">
        <v>9.3</v>
      </c>
      <c r="E808" s="56" t="s">
        <v>3172</v>
      </c>
      <c r="F808" s="56"/>
      <c r="G808" s="56" t="s">
        <v>6132</v>
      </c>
      <c r="H808" s="56" t="s">
        <v>5514</v>
      </c>
      <c r="I808" s="56" t="s">
        <v>5182</v>
      </c>
    </row>
    <row r="809" spans="1:9" ht="45">
      <c r="A809" s="54">
        <v>719</v>
      </c>
      <c r="B809" s="80" t="s">
        <v>3173</v>
      </c>
      <c r="C809" s="81">
        <v>7.6</v>
      </c>
      <c r="D809" s="81">
        <v>7.6</v>
      </c>
      <c r="E809" s="56" t="s">
        <v>2064</v>
      </c>
      <c r="F809" s="56"/>
      <c r="G809" s="56" t="s">
        <v>6103</v>
      </c>
      <c r="H809" s="56" t="s">
        <v>5514</v>
      </c>
      <c r="I809" s="56" t="s">
        <v>5182</v>
      </c>
    </row>
    <row r="810" spans="1:10" ht="45">
      <c r="A810" s="56">
        <v>720</v>
      </c>
      <c r="B810" s="80" t="s">
        <v>3806</v>
      </c>
      <c r="C810" s="81">
        <v>6.8</v>
      </c>
      <c r="D810" s="81">
        <v>6.8</v>
      </c>
      <c r="E810" s="56" t="s">
        <v>3807</v>
      </c>
      <c r="F810" s="56" t="s">
        <v>4052</v>
      </c>
      <c r="G810" s="56" t="s">
        <v>4051</v>
      </c>
      <c r="H810" s="56" t="s">
        <v>5514</v>
      </c>
      <c r="I810" s="56" t="s">
        <v>5182</v>
      </c>
      <c r="J810" s="7"/>
    </row>
    <row r="811" spans="1:9" ht="22.5">
      <c r="A811" s="54">
        <v>721</v>
      </c>
      <c r="B811" s="82" t="s">
        <v>3808</v>
      </c>
      <c r="C811" s="83">
        <v>7.8</v>
      </c>
      <c r="D811" s="83">
        <v>7.8</v>
      </c>
      <c r="E811" s="54" t="s">
        <v>1447</v>
      </c>
      <c r="F811" s="54"/>
      <c r="G811" s="54" t="s">
        <v>5219</v>
      </c>
      <c r="H811" s="54" t="s">
        <v>5514</v>
      </c>
      <c r="I811" s="56" t="s">
        <v>5182</v>
      </c>
    </row>
    <row r="812" spans="1:9" ht="22.5">
      <c r="A812" s="56">
        <v>722</v>
      </c>
      <c r="B812" s="82" t="s">
        <v>3809</v>
      </c>
      <c r="C812" s="83">
        <v>8.3</v>
      </c>
      <c r="D812" s="83">
        <v>8.3</v>
      </c>
      <c r="E812" s="54" t="s">
        <v>3810</v>
      </c>
      <c r="F812" s="54"/>
      <c r="G812" s="54" t="s">
        <v>6133</v>
      </c>
      <c r="H812" s="54" t="s">
        <v>5514</v>
      </c>
      <c r="I812" s="56" t="s">
        <v>5182</v>
      </c>
    </row>
    <row r="813" spans="1:10" ht="22.5">
      <c r="A813" s="54">
        <v>723</v>
      </c>
      <c r="B813" s="82" t="s">
        <v>1459</v>
      </c>
      <c r="C813" s="83">
        <v>10.6</v>
      </c>
      <c r="D813" s="83">
        <v>10.6</v>
      </c>
      <c r="E813" s="64" t="s">
        <v>1447</v>
      </c>
      <c r="F813" s="64"/>
      <c r="G813" s="64" t="s">
        <v>6134</v>
      </c>
      <c r="H813" s="54" t="s">
        <v>5514</v>
      </c>
      <c r="I813" s="56" t="s">
        <v>5182</v>
      </c>
      <c r="J813" s="7"/>
    </row>
    <row r="814" spans="1:9" ht="22.5">
      <c r="A814" s="56">
        <v>724</v>
      </c>
      <c r="B814" s="82" t="s">
        <v>1460</v>
      </c>
      <c r="C814" s="83">
        <v>3.3</v>
      </c>
      <c r="D814" s="83">
        <v>3.3</v>
      </c>
      <c r="E814" s="64" t="s">
        <v>1461</v>
      </c>
      <c r="F814" s="64"/>
      <c r="G814" s="64" t="s">
        <v>6135</v>
      </c>
      <c r="H814" s="54" t="s">
        <v>5514</v>
      </c>
      <c r="I814" s="56" t="s">
        <v>5182</v>
      </c>
    </row>
    <row r="815" spans="1:9" ht="22.5">
      <c r="A815" s="54">
        <v>725</v>
      </c>
      <c r="B815" s="82" t="s">
        <v>1462</v>
      </c>
      <c r="C815" s="83">
        <v>8.7</v>
      </c>
      <c r="D815" s="83">
        <v>8.7</v>
      </c>
      <c r="E815" s="64" t="s">
        <v>1463</v>
      </c>
      <c r="F815" s="64"/>
      <c r="G815" s="64" t="s">
        <v>6136</v>
      </c>
      <c r="H815" s="54" t="s">
        <v>5514</v>
      </c>
      <c r="I815" s="56" t="s">
        <v>5182</v>
      </c>
    </row>
    <row r="816" spans="1:9" ht="22.5">
      <c r="A816" s="56">
        <v>726</v>
      </c>
      <c r="B816" s="82" t="s">
        <v>1396</v>
      </c>
      <c r="C816" s="83">
        <v>17.4</v>
      </c>
      <c r="D816" s="83">
        <v>17.4</v>
      </c>
      <c r="E816" s="64" t="s">
        <v>1464</v>
      </c>
      <c r="F816" s="64"/>
      <c r="G816" s="64" t="s">
        <v>6137</v>
      </c>
      <c r="H816" s="54" t="s">
        <v>5514</v>
      </c>
      <c r="I816" s="56" t="s">
        <v>5182</v>
      </c>
    </row>
    <row r="817" spans="1:9" ht="22.5">
      <c r="A817" s="54">
        <v>727</v>
      </c>
      <c r="B817" s="82" t="s">
        <v>1465</v>
      </c>
      <c r="C817" s="83">
        <v>5</v>
      </c>
      <c r="D817" s="83">
        <v>5</v>
      </c>
      <c r="E817" s="54" t="s">
        <v>1935</v>
      </c>
      <c r="F817" s="54"/>
      <c r="G817" s="54" t="s">
        <v>5224</v>
      </c>
      <c r="H817" s="54" t="s">
        <v>5514</v>
      </c>
      <c r="I817" s="56" t="s">
        <v>5182</v>
      </c>
    </row>
    <row r="818" spans="1:9" ht="22.5">
      <c r="A818" s="56">
        <v>728</v>
      </c>
      <c r="B818" s="82" t="s">
        <v>1466</v>
      </c>
      <c r="C818" s="83">
        <v>3.3</v>
      </c>
      <c r="D818" s="83">
        <v>3.3</v>
      </c>
      <c r="E818" s="65" t="s">
        <v>1935</v>
      </c>
      <c r="F818" s="65"/>
      <c r="G818" s="65" t="s">
        <v>5224</v>
      </c>
      <c r="H818" s="54" t="s">
        <v>5514</v>
      </c>
      <c r="I818" s="56" t="s">
        <v>5182</v>
      </c>
    </row>
    <row r="819" spans="1:9" ht="22.5">
      <c r="A819" s="54">
        <v>729</v>
      </c>
      <c r="B819" s="82" t="s">
        <v>1467</v>
      </c>
      <c r="C819" s="83">
        <v>5.1</v>
      </c>
      <c r="D819" s="83">
        <v>5.1</v>
      </c>
      <c r="E819" s="65" t="s">
        <v>1710</v>
      </c>
      <c r="F819" s="65"/>
      <c r="G819" s="65" t="s">
        <v>6138</v>
      </c>
      <c r="H819" s="54" t="s">
        <v>5514</v>
      </c>
      <c r="I819" s="56" t="s">
        <v>5182</v>
      </c>
    </row>
    <row r="820" spans="1:9" ht="22.5">
      <c r="A820" s="56">
        <v>730</v>
      </c>
      <c r="B820" s="82" t="s">
        <v>1468</v>
      </c>
      <c r="C820" s="83">
        <v>7.7</v>
      </c>
      <c r="D820" s="83">
        <v>7.7</v>
      </c>
      <c r="E820" s="65" t="s">
        <v>3658</v>
      </c>
      <c r="F820" s="65"/>
      <c r="G820" s="65" t="s">
        <v>6094</v>
      </c>
      <c r="H820" s="54" t="s">
        <v>5514</v>
      </c>
      <c r="I820" s="56" t="s">
        <v>5182</v>
      </c>
    </row>
    <row r="821" spans="1:9" ht="67.5">
      <c r="A821" s="54">
        <v>731</v>
      </c>
      <c r="B821" s="82" t="s">
        <v>1469</v>
      </c>
      <c r="C821" s="83">
        <v>4.5</v>
      </c>
      <c r="D821" s="83">
        <v>4.5</v>
      </c>
      <c r="E821" s="65" t="s">
        <v>2064</v>
      </c>
      <c r="F821" s="65"/>
      <c r="G821" s="65" t="s">
        <v>6103</v>
      </c>
      <c r="H821" s="54" t="s">
        <v>5514</v>
      </c>
      <c r="I821" s="56" t="s">
        <v>5182</v>
      </c>
    </row>
    <row r="822" spans="1:9" ht="56.25">
      <c r="A822" s="56">
        <v>732</v>
      </c>
      <c r="B822" s="82" t="s">
        <v>1470</v>
      </c>
      <c r="C822" s="83">
        <v>4.3</v>
      </c>
      <c r="D822" s="83">
        <v>4.3</v>
      </c>
      <c r="E822" s="65" t="s">
        <v>2064</v>
      </c>
      <c r="F822" s="65"/>
      <c r="G822" s="65" t="s">
        <v>6103</v>
      </c>
      <c r="H822" s="54" t="s">
        <v>5514</v>
      </c>
      <c r="I822" s="56" t="s">
        <v>5182</v>
      </c>
    </row>
    <row r="823" spans="1:9" ht="67.5">
      <c r="A823" s="54">
        <v>733</v>
      </c>
      <c r="B823" s="82" t="s">
        <v>1471</v>
      </c>
      <c r="C823" s="83">
        <v>3.4</v>
      </c>
      <c r="D823" s="83">
        <v>3.4</v>
      </c>
      <c r="E823" s="65" t="s">
        <v>2064</v>
      </c>
      <c r="F823" s="65"/>
      <c r="G823" s="65" t="s">
        <v>6103</v>
      </c>
      <c r="H823" s="54" t="s">
        <v>5514</v>
      </c>
      <c r="I823" s="56" t="s">
        <v>5182</v>
      </c>
    </row>
    <row r="824" spans="1:9" ht="56.25">
      <c r="A824" s="56">
        <v>734</v>
      </c>
      <c r="B824" s="82" t="s">
        <v>1472</v>
      </c>
      <c r="C824" s="83">
        <v>3.4</v>
      </c>
      <c r="D824" s="83">
        <v>3.4</v>
      </c>
      <c r="E824" s="65" t="s">
        <v>2064</v>
      </c>
      <c r="F824" s="65"/>
      <c r="G824" s="65" t="s">
        <v>6103</v>
      </c>
      <c r="H824" s="54" t="s">
        <v>5514</v>
      </c>
      <c r="I824" s="56" t="s">
        <v>5182</v>
      </c>
    </row>
    <row r="825" spans="1:9" ht="45">
      <c r="A825" s="54">
        <v>735</v>
      </c>
      <c r="B825" s="80" t="s">
        <v>1473</v>
      </c>
      <c r="C825" s="81">
        <v>14.3</v>
      </c>
      <c r="D825" s="81">
        <v>14.3</v>
      </c>
      <c r="E825" s="67" t="s">
        <v>1474</v>
      </c>
      <c r="F825" s="67" t="s">
        <v>4052</v>
      </c>
      <c r="G825" s="67" t="s">
        <v>4051</v>
      </c>
      <c r="H825" s="56" t="s">
        <v>5514</v>
      </c>
      <c r="I825" s="56" t="s">
        <v>5182</v>
      </c>
    </row>
    <row r="826" spans="1:9" ht="33.75">
      <c r="A826" s="56">
        <v>736</v>
      </c>
      <c r="B826" s="82" t="s">
        <v>1475</v>
      </c>
      <c r="C826" s="83">
        <v>6.3</v>
      </c>
      <c r="D826" s="83">
        <v>6.3</v>
      </c>
      <c r="E826" s="65" t="s">
        <v>4207</v>
      </c>
      <c r="F826" s="65"/>
      <c r="G826" s="65" t="s">
        <v>6061</v>
      </c>
      <c r="H826" s="54" t="s">
        <v>5514</v>
      </c>
      <c r="I826" s="56" t="s">
        <v>5182</v>
      </c>
    </row>
    <row r="827" spans="1:9" ht="22.5">
      <c r="A827" s="54">
        <v>737</v>
      </c>
      <c r="B827" s="82" t="s">
        <v>1476</v>
      </c>
      <c r="C827" s="83">
        <v>5.6</v>
      </c>
      <c r="D827" s="83">
        <v>5.6</v>
      </c>
      <c r="E827" s="65" t="s">
        <v>3658</v>
      </c>
      <c r="F827" s="65"/>
      <c r="G827" s="65" t="s">
        <v>6094</v>
      </c>
      <c r="H827" s="54" t="s">
        <v>5514</v>
      </c>
      <c r="I827" s="56" t="s">
        <v>5182</v>
      </c>
    </row>
    <row r="828" spans="1:10" ht="33.75">
      <c r="A828" s="56">
        <v>738</v>
      </c>
      <c r="B828" s="82" t="s">
        <v>1477</v>
      </c>
      <c r="C828" s="83">
        <v>3.7</v>
      </c>
      <c r="D828" s="83">
        <v>3.7</v>
      </c>
      <c r="E828" s="65" t="s">
        <v>4223</v>
      </c>
      <c r="F828" s="65"/>
      <c r="G828" s="65" t="s">
        <v>6068</v>
      </c>
      <c r="H828" s="54" t="s">
        <v>5514</v>
      </c>
      <c r="I828" s="56" t="s">
        <v>5182</v>
      </c>
      <c r="J828" s="7"/>
    </row>
    <row r="829" spans="1:9" ht="22.5">
      <c r="A829" s="54">
        <v>739</v>
      </c>
      <c r="B829" s="82" t="s">
        <v>1478</v>
      </c>
      <c r="C829" s="83">
        <v>14.3</v>
      </c>
      <c r="D829" s="83">
        <v>14.3</v>
      </c>
      <c r="E829" s="65" t="s">
        <v>2064</v>
      </c>
      <c r="F829" s="65"/>
      <c r="G829" s="65" t="s">
        <v>6103</v>
      </c>
      <c r="H829" s="54" t="s">
        <v>5514</v>
      </c>
      <c r="I829" s="56" t="s">
        <v>5182</v>
      </c>
    </row>
    <row r="830" spans="1:9" ht="33.75">
      <c r="A830" s="56">
        <v>740</v>
      </c>
      <c r="B830" s="82" t="s">
        <v>1479</v>
      </c>
      <c r="C830" s="83">
        <v>9.2</v>
      </c>
      <c r="D830" s="83">
        <v>9.2</v>
      </c>
      <c r="E830" s="65" t="s">
        <v>4207</v>
      </c>
      <c r="F830" s="65"/>
      <c r="G830" s="65" t="s">
        <v>6061</v>
      </c>
      <c r="H830" s="54" t="s">
        <v>5514</v>
      </c>
      <c r="I830" s="56" t="s">
        <v>5182</v>
      </c>
    </row>
    <row r="831" spans="1:9" ht="22.5">
      <c r="A831" s="54">
        <v>741</v>
      </c>
      <c r="B831" s="82" t="s">
        <v>1480</v>
      </c>
      <c r="C831" s="83">
        <v>4.2</v>
      </c>
      <c r="D831" s="83">
        <v>4.2</v>
      </c>
      <c r="E831" s="65" t="s">
        <v>1481</v>
      </c>
      <c r="F831" s="65"/>
      <c r="G831" s="65" t="s">
        <v>6139</v>
      </c>
      <c r="H831" s="54" t="s">
        <v>5514</v>
      </c>
      <c r="I831" s="56" t="s">
        <v>5182</v>
      </c>
    </row>
    <row r="832" spans="1:9" ht="22.5">
      <c r="A832" s="56">
        <v>742</v>
      </c>
      <c r="B832" s="82" t="s">
        <v>1482</v>
      </c>
      <c r="C832" s="83">
        <v>3.8</v>
      </c>
      <c r="D832" s="83">
        <v>3.8</v>
      </c>
      <c r="E832" s="65" t="s">
        <v>1947</v>
      </c>
      <c r="F832" s="65"/>
      <c r="G832" s="65" t="s">
        <v>6077</v>
      </c>
      <c r="H832" s="54" t="s">
        <v>5514</v>
      </c>
      <c r="I832" s="56" t="s">
        <v>5182</v>
      </c>
    </row>
    <row r="833" spans="1:9" ht="45">
      <c r="A833" s="54">
        <v>743</v>
      </c>
      <c r="B833" s="80" t="s">
        <v>1483</v>
      </c>
      <c r="C833" s="81">
        <v>3.2</v>
      </c>
      <c r="D833" s="81">
        <v>3.2</v>
      </c>
      <c r="E833" s="67" t="s">
        <v>887</v>
      </c>
      <c r="F833" s="67" t="s">
        <v>4052</v>
      </c>
      <c r="G833" s="67" t="s">
        <v>4051</v>
      </c>
      <c r="H833" s="56" t="s">
        <v>5514</v>
      </c>
      <c r="I833" s="56" t="s">
        <v>5182</v>
      </c>
    </row>
    <row r="834" spans="1:9" ht="33.75">
      <c r="A834" s="56">
        <v>744</v>
      </c>
      <c r="B834" s="80" t="s">
        <v>1484</v>
      </c>
      <c r="C834" s="81">
        <v>48.8</v>
      </c>
      <c r="D834" s="81">
        <v>48.8</v>
      </c>
      <c r="E834" s="67" t="s">
        <v>1377</v>
      </c>
      <c r="F834" s="67"/>
      <c r="G834" s="67" t="s">
        <v>6120</v>
      </c>
      <c r="H834" s="56" t="s">
        <v>5514</v>
      </c>
      <c r="I834" s="56" t="s">
        <v>5182</v>
      </c>
    </row>
    <row r="835" spans="1:9" ht="45">
      <c r="A835" s="54">
        <v>745</v>
      </c>
      <c r="B835" s="80" t="s">
        <v>1485</v>
      </c>
      <c r="C835" s="81">
        <v>59.4</v>
      </c>
      <c r="D835" s="81">
        <v>59.4</v>
      </c>
      <c r="E835" s="67" t="s">
        <v>1365</v>
      </c>
      <c r="F835" s="67" t="s">
        <v>4052</v>
      </c>
      <c r="G835" s="67" t="s">
        <v>4051</v>
      </c>
      <c r="H835" s="56" t="s">
        <v>5514</v>
      </c>
      <c r="I835" s="56" t="s">
        <v>5182</v>
      </c>
    </row>
    <row r="836" spans="1:10" ht="45">
      <c r="A836" s="56">
        <v>746</v>
      </c>
      <c r="B836" s="80" t="s">
        <v>1486</v>
      </c>
      <c r="C836" s="81">
        <v>9</v>
      </c>
      <c r="D836" s="81">
        <v>9</v>
      </c>
      <c r="E836" s="67" t="s">
        <v>1710</v>
      </c>
      <c r="F836" s="67" t="s">
        <v>4052</v>
      </c>
      <c r="G836" s="67" t="s">
        <v>4051</v>
      </c>
      <c r="H836" s="56" t="s">
        <v>5514</v>
      </c>
      <c r="I836" s="56" t="s">
        <v>5182</v>
      </c>
      <c r="J836" s="7"/>
    </row>
    <row r="837" spans="1:9" ht="45">
      <c r="A837" s="54">
        <v>747</v>
      </c>
      <c r="B837" s="80" t="s">
        <v>1487</v>
      </c>
      <c r="C837" s="81">
        <v>15.5</v>
      </c>
      <c r="D837" s="81">
        <v>15.5</v>
      </c>
      <c r="E837" s="67" t="s">
        <v>1377</v>
      </c>
      <c r="F837" s="67" t="s">
        <v>4052</v>
      </c>
      <c r="G837" s="67" t="s">
        <v>4051</v>
      </c>
      <c r="H837" s="56" t="s">
        <v>5514</v>
      </c>
      <c r="I837" s="56" t="s">
        <v>5182</v>
      </c>
    </row>
    <row r="838" spans="1:10" ht="22.5">
      <c r="A838" s="56">
        <v>748</v>
      </c>
      <c r="B838" s="82" t="s">
        <v>1488</v>
      </c>
      <c r="C838" s="83">
        <v>16.6</v>
      </c>
      <c r="D838" s="83">
        <v>16.6</v>
      </c>
      <c r="E838" s="65" t="s">
        <v>1738</v>
      </c>
      <c r="F838" s="65"/>
      <c r="G838" s="65" t="s">
        <v>6130</v>
      </c>
      <c r="H838" s="54" t="s">
        <v>5514</v>
      </c>
      <c r="I838" s="56" t="s">
        <v>5182</v>
      </c>
      <c r="J838" s="7"/>
    </row>
    <row r="839" spans="1:10" ht="22.5">
      <c r="A839" s="54">
        <v>749</v>
      </c>
      <c r="B839" s="82" t="s">
        <v>1489</v>
      </c>
      <c r="C839" s="83">
        <v>1</v>
      </c>
      <c r="D839" s="83">
        <v>1</v>
      </c>
      <c r="E839" s="65" t="s">
        <v>900</v>
      </c>
      <c r="F839" s="65"/>
      <c r="G839" s="65" t="s">
        <v>6140</v>
      </c>
      <c r="H839" s="54" t="s">
        <v>5514</v>
      </c>
      <c r="I839" s="56" t="s">
        <v>5182</v>
      </c>
      <c r="J839" s="7"/>
    </row>
    <row r="840" spans="1:10" ht="22.5">
      <c r="A840" s="56">
        <v>750</v>
      </c>
      <c r="B840" s="82" t="s">
        <v>1490</v>
      </c>
      <c r="C840" s="83">
        <v>7.1</v>
      </c>
      <c r="D840" s="83">
        <v>7.1</v>
      </c>
      <c r="E840" s="65" t="s">
        <v>1491</v>
      </c>
      <c r="F840" s="65"/>
      <c r="G840" s="65" t="s">
        <v>6141</v>
      </c>
      <c r="H840" s="54" t="s">
        <v>5514</v>
      </c>
      <c r="I840" s="56" t="s">
        <v>5182</v>
      </c>
      <c r="J840" s="7"/>
    </row>
    <row r="841" spans="1:9" ht="22.5">
      <c r="A841" s="54">
        <v>751</v>
      </c>
      <c r="B841" s="82" t="s">
        <v>1490</v>
      </c>
      <c r="C841" s="83">
        <v>5.1</v>
      </c>
      <c r="D841" s="83">
        <v>5.1</v>
      </c>
      <c r="E841" s="65" t="s">
        <v>1491</v>
      </c>
      <c r="F841" s="65"/>
      <c r="G841" s="65" t="s">
        <v>6141</v>
      </c>
      <c r="H841" s="54" t="s">
        <v>5514</v>
      </c>
      <c r="I841" s="56" t="s">
        <v>5182</v>
      </c>
    </row>
    <row r="842" spans="1:9" ht="22.5">
      <c r="A842" s="56">
        <v>752</v>
      </c>
      <c r="B842" s="82" t="s">
        <v>1492</v>
      </c>
      <c r="C842" s="83">
        <v>17.5</v>
      </c>
      <c r="D842" s="83">
        <v>17.5</v>
      </c>
      <c r="E842" s="65" t="s">
        <v>1491</v>
      </c>
      <c r="F842" s="65"/>
      <c r="G842" s="65" t="s">
        <v>6141</v>
      </c>
      <c r="H842" s="54" t="s">
        <v>5514</v>
      </c>
      <c r="I842" s="56" t="s">
        <v>5182</v>
      </c>
    </row>
    <row r="843" spans="1:9" ht="22.5">
      <c r="A843" s="54">
        <v>753</v>
      </c>
      <c r="B843" s="82" t="s">
        <v>1493</v>
      </c>
      <c r="C843" s="83">
        <v>4.8</v>
      </c>
      <c r="D843" s="83">
        <v>4.8</v>
      </c>
      <c r="E843" s="66" t="s">
        <v>1491</v>
      </c>
      <c r="F843" s="66"/>
      <c r="G843" s="66" t="s">
        <v>6141</v>
      </c>
      <c r="H843" s="54" t="s">
        <v>5514</v>
      </c>
      <c r="I843" s="56" t="s">
        <v>5182</v>
      </c>
    </row>
    <row r="844" spans="1:9" ht="22.5">
      <c r="A844" s="56">
        <v>754</v>
      </c>
      <c r="B844" s="82" t="s">
        <v>1494</v>
      </c>
      <c r="C844" s="83">
        <v>10.8</v>
      </c>
      <c r="D844" s="83">
        <v>10.8</v>
      </c>
      <c r="E844" s="66" t="s">
        <v>1495</v>
      </c>
      <c r="F844" s="66"/>
      <c r="G844" s="66" t="s">
        <v>6141</v>
      </c>
      <c r="H844" s="54" t="s">
        <v>5514</v>
      </c>
      <c r="I844" s="56" t="s">
        <v>5182</v>
      </c>
    </row>
    <row r="845" spans="1:9" ht="22.5">
      <c r="A845" s="54">
        <v>755</v>
      </c>
      <c r="B845" s="82" t="s">
        <v>1494</v>
      </c>
      <c r="C845" s="83">
        <v>5.4</v>
      </c>
      <c r="D845" s="83">
        <v>5.4</v>
      </c>
      <c r="E845" s="54" t="s">
        <v>1495</v>
      </c>
      <c r="F845" s="54"/>
      <c r="G845" s="54" t="s">
        <v>6141</v>
      </c>
      <c r="H845" s="54" t="s">
        <v>5514</v>
      </c>
      <c r="I845" s="56" t="s">
        <v>5182</v>
      </c>
    </row>
    <row r="846" spans="1:9" ht="45">
      <c r="A846" s="56">
        <v>756</v>
      </c>
      <c r="B846" s="80" t="s">
        <v>1494</v>
      </c>
      <c r="C846" s="81">
        <v>7.6</v>
      </c>
      <c r="D846" s="81">
        <v>7.6</v>
      </c>
      <c r="E846" s="56" t="s">
        <v>1495</v>
      </c>
      <c r="F846" s="56" t="s">
        <v>4052</v>
      </c>
      <c r="G846" s="56" t="s">
        <v>4051</v>
      </c>
      <c r="H846" s="56" t="s">
        <v>5514</v>
      </c>
      <c r="I846" s="56" t="s">
        <v>5182</v>
      </c>
    </row>
    <row r="847" spans="1:9" ht="22.5">
      <c r="A847" s="54">
        <v>757</v>
      </c>
      <c r="B847" s="82" t="s">
        <v>1496</v>
      </c>
      <c r="C847" s="83">
        <v>5.2</v>
      </c>
      <c r="D847" s="83">
        <v>5.2</v>
      </c>
      <c r="E847" s="54" t="s">
        <v>1481</v>
      </c>
      <c r="F847" s="54"/>
      <c r="G847" s="54" t="s">
        <v>6139</v>
      </c>
      <c r="H847" s="54" t="s">
        <v>5514</v>
      </c>
      <c r="I847" s="56" t="s">
        <v>5182</v>
      </c>
    </row>
    <row r="848" spans="1:9" ht="22.5">
      <c r="A848" s="56">
        <v>758</v>
      </c>
      <c r="B848" s="82" t="s">
        <v>1497</v>
      </c>
      <c r="C848" s="83">
        <v>9.6</v>
      </c>
      <c r="D848" s="83">
        <v>9.6</v>
      </c>
      <c r="E848" s="54" t="s">
        <v>1481</v>
      </c>
      <c r="F848" s="54"/>
      <c r="G848" s="54" t="s">
        <v>6139</v>
      </c>
      <c r="H848" s="54" t="s">
        <v>5514</v>
      </c>
      <c r="I848" s="56" t="s">
        <v>5182</v>
      </c>
    </row>
    <row r="849" spans="1:10" ht="22.5">
      <c r="A849" s="54">
        <v>759</v>
      </c>
      <c r="B849" s="82" t="s">
        <v>1498</v>
      </c>
      <c r="C849" s="83">
        <v>7.6</v>
      </c>
      <c r="D849" s="83">
        <v>7.6</v>
      </c>
      <c r="E849" s="54" t="s">
        <v>1953</v>
      </c>
      <c r="F849" s="54"/>
      <c r="G849" s="54" t="s">
        <v>6078</v>
      </c>
      <c r="H849" s="54" t="s">
        <v>5514</v>
      </c>
      <c r="I849" s="56" t="s">
        <v>5182</v>
      </c>
      <c r="J849" s="7"/>
    </row>
    <row r="850" spans="1:9" ht="22.5">
      <c r="A850" s="56">
        <v>760</v>
      </c>
      <c r="B850" s="82" t="s">
        <v>1498</v>
      </c>
      <c r="C850" s="83">
        <v>7.6</v>
      </c>
      <c r="D850" s="83">
        <v>7.6</v>
      </c>
      <c r="E850" s="54" t="s">
        <v>1953</v>
      </c>
      <c r="F850" s="54"/>
      <c r="G850" s="54" t="s">
        <v>6078</v>
      </c>
      <c r="H850" s="54" t="s">
        <v>5514</v>
      </c>
      <c r="I850" s="56" t="s">
        <v>5182</v>
      </c>
    </row>
    <row r="851" spans="1:9" ht="22.5">
      <c r="A851" s="54">
        <v>761</v>
      </c>
      <c r="B851" s="82" t="s">
        <v>1499</v>
      </c>
      <c r="C851" s="83">
        <v>8.8</v>
      </c>
      <c r="D851" s="83">
        <v>8.8</v>
      </c>
      <c r="E851" s="54" t="s">
        <v>1953</v>
      </c>
      <c r="F851" s="54"/>
      <c r="G851" s="54" t="s">
        <v>6078</v>
      </c>
      <c r="H851" s="54" t="s">
        <v>5514</v>
      </c>
      <c r="I851" s="56" t="s">
        <v>5182</v>
      </c>
    </row>
    <row r="852" spans="1:9" ht="22.5">
      <c r="A852" s="56">
        <v>762</v>
      </c>
      <c r="B852" s="82" t="s">
        <v>1500</v>
      </c>
      <c r="C852" s="83">
        <v>7.1</v>
      </c>
      <c r="D852" s="83">
        <v>7.1</v>
      </c>
      <c r="E852" s="54" t="s">
        <v>1501</v>
      </c>
      <c r="F852" s="54"/>
      <c r="G852" s="54" t="s">
        <v>6142</v>
      </c>
      <c r="H852" s="54" t="s">
        <v>5514</v>
      </c>
      <c r="I852" s="56" t="s">
        <v>5182</v>
      </c>
    </row>
    <row r="853" spans="1:9" ht="22.5">
      <c r="A853" s="54">
        <v>763</v>
      </c>
      <c r="B853" s="82" t="s">
        <v>1500</v>
      </c>
      <c r="C853" s="83">
        <v>7.1</v>
      </c>
      <c r="D853" s="83">
        <v>7.1</v>
      </c>
      <c r="E853" s="54" t="s">
        <v>1501</v>
      </c>
      <c r="F853" s="54"/>
      <c r="G853" s="54" t="s">
        <v>6142</v>
      </c>
      <c r="H853" s="54" t="s">
        <v>5514</v>
      </c>
      <c r="I853" s="56" t="s">
        <v>5182</v>
      </c>
    </row>
    <row r="854" spans="1:9" ht="22.5">
      <c r="A854" s="56">
        <v>764</v>
      </c>
      <c r="B854" s="82" t="s">
        <v>1500</v>
      </c>
      <c r="C854" s="83">
        <v>7.1</v>
      </c>
      <c r="D854" s="83">
        <v>7.1</v>
      </c>
      <c r="E854" s="54" t="s">
        <v>1501</v>
      </c>
      <c r="F854" s="54"/>
      <c r="G854" s="54" t="s">
        <v>6142</v>
      </c>
      <c r="H854" s="54" t="s">
        <v>5514</v>
      </c>
      <c r="I854" s="56" t="s">
        <v>5182</v>
      </c>
    </row>
    <row r="855" spans="1:9" ht="22.5">
      <c r="A855" s="54">
        <v>765</v>
      </c>
      <c r="B855" s="82" t="s">
        <v>1500</v>
      </c>
      <c r="C855" s="83">
        <v>7.1</v>
      </c>
      <c r="D855" s="83">
        <v>7.1</v>
      </c>
      <c r="E855" s="54" t="s">
        <v>1501</v>
      </c>
      <c r="F855" s="54"/>
      <c r="G855" s="54" t="s">
        <v>6142</v>
      </c>
      <c r="H855" s="54" t="s">
        <v>5514</v>
      </c>
      <c r="I855" s="56" t="s">
        <v>5182</v>
      </c>
    </row>
    <row r="856" spans="1:9" ht="22.5">
      <c r="A856" s="56">
        <v>766</v>
      </c>
      <c r="B856" s="82" t="s">
        <v>1502</v>
      </c>
      <c r="C856" s="83">
        <v>5.2</v>
      </c>
      <c r="D856" s="83">
        <v>5.2</v>
      </c>
      <c r="E856" s="54" t="s">
        <v>1501</v>
      </c>
      <c r="F856" s="54"/>
      <c r="G856" s="54" t="s">
        <v>6142</v>
      </c>
      <c r="H856" s="54" t="s">
        <v>5514</v>
      </c>
      <c r="I856" s="56" t="s">
        <v>5182</v>
      </c>
    </row>
    <row r="857" spans="1:9" ht="22.5">
      <c r="A857" s="54">
        <v>767</v>
      </c>
      <c r="B857" s="82" t="s">
        <v>1503</v>
      </c>
      <c r="C857" s="83">
        <v>9.8</v>
      </c>
      <c r="D857" s="83">
        <v>9.8</v>
      </c>
      <c r="E857" s="54" t="s">
        <v>1481</v>
      </c>
      <c r="F857" s="54"/>
      <c r="G857" s="54" t="s">
        <v>6139</v>
      </c>
      <c r="H857" s="54" t="s">
        <v>5514</v>
      </c>
      <c r="I857" s="56" t="s">
        <v>5182</v>
      </c>
    </row>
    <row r="858" spans="1:9" ht="22.5">
      <c r="A858" s="56">
        <v>768</v>
      </c>
      <c r="B858" s="82" t="s">
        <v>1504</v>
      </c>
      <c r="C858" s="83">
        <v>8.3</v>
      </c>
      <c r="D858" s="83">
        <v>8.3</v>
      </c>
      <c r="E858" s="54" t="s">
        <v>1501</v>
      </c>
      <c r="F858" s="54"/>
      <c r="G858" s="54" t="s">
        <v>6142</v>
      </c>
      <c r="H858" s="54" t="s">
        <v>5514</v>
      </c>
      <c r="I858" s="56" t="s">
        <v>5182</v>
      </c>
    </row>
    <row r="859" spans="1:9" ht="22.5">
      <c r="A859" s="54">
        <v>769</v>
      </c>
      <c r="B859" s="82" t="s">
        <v>1504</v>
      </c>
      <c r="C859" s="83">
        <v>8.3</v>
      </c>
      <c r="D859" s="83">
        <v>8.3</v>
      </c>
      <c r="E859" s="55" t="s">
        <v>1501</v>
      </c>
      <c r="F859" s="54"/>
      <c r="G859" s="54" t="s">
        <v>6142</v>
      </c>
      <c r="H859" s="54" t="s">
        <v>5514</v>
      </c>
      <c r="I859" s="56" t="s">
        <v>5182</v>
      </c>
    </row>
    <row r="860" spans="1:9" ht="22.5">
      <c r="A860" s="56">
        <v>770</v>
      </c>
      <c r="B860" s="82" t="s">
        <v>1504</v>
      </c>
      <c r="C860" s="83">
        <v>9.1</v>
      </c>
      <c r="D860" s="83">
        <v>9.1</v>
      </c>
      <c r="E860" s="54" t="s">
        <v>1501</v>
      </c>
      <c r="F860" s="54"/>
      <c r="G860" s="54" t="s">
        <v>6142</v>
      </c>
      <c r="H860" s="54" t="s">
        <v>5514</v>
      </c>
      <c r="I860" s="56" t="s">
        <v>5182</v>
      </c>
    </row>
    <row r="861" spans="1:9" ht="22.5">
      <c r="A861" s="54">
        <v>771</v>
      </c>
      <c r="B861" s="82" t="s">
        <v>1505</v>
      </c>
      <c r="C861" s="83">
        <v>7.1</v>
      </c>
      <c r="D861" s="83">
        <v>7.1</v>
      </c>
      <c r="E861" s="54" t="s">
        <v>1495</v>
      </c>
      <c r="F861" s="54"/>
      <c r="G861" s="54" t="s">
        <v>6143</v>
      </c>
      <c r="H861" s="54" t="s">
        <v>5514</v>
      </c>
      <c r="I861" s="56" t="s">
        <v>5182</v>
      </c>
    </row>
    <row r="862" spans="1:9" ht="45">
      <c r="A862" s="56">
        <v>772</v>
      </c>
      <c r="B862" s="80" t="s">
        <v>1506</v>
      </c>
      <c r="C862" s="81">
        <v>18.7</v>
      </c>
      <c r="D862" s="81">
        <v>18.7</v>
      </c>
      <c r="E862" s="56" t="s">
        <v>1507</v>
      </c>
      <c r="F862" s="56" t="s">
        <v>4052</v>
      </c>
      <c r="G862" s="56" t="s">
        <v>4051</v>
      </c>
      <c r="H862" s="56" t="s">
        <v>5514</v>
      </c>
      <c r="I862" s="56" t="s">
        <v>5182</v>
      </c>
    </row>
    <row r="863" spans="1:9" ht="33.75">
      <c r="A863" s="54">
        <v>773</v>
      </c>
      <c r="B863" s="82" t="s">
        <v>2078</v>
      </c>
      <c r="C863" s="83">
        <v>3.6</v>
      </c>
      <c r="D863" s="83">
        <v>3.6</v>
      </c>
      <c r="E863" s="54" t="s">
        <v>4207</v>
      </c>
      <c r="F863" s="54"/>
      <c r="G863" s="54" t="s">
        <v>6061</v>
      </c>
      <c r="H863" s="54" t="s">
        <v>5514</v>
      </c>
      <c r="I863" s="56" t="s">
        <v>5182</v>
      </c>
    </row>
    <row r="864" spans="1:9" ht="22.5">
      <c r="A864" s="56">
        <v>774</v>
      </c>
      <c r="B864" s="54" t="s">
        <v>3229</v>
      </c>
      <c r="C864" s="54">
        <v>522</v>
      </c>
      <c r="D864" s="54">
        <v>522</v>
      </c>
      <c r="E864" s="54" t="s">
        <v>2079</v>
      </c>
      <c r="F864" s="54"/>
      <c r="G864" s="54" t="s">
        <v>6144</v>
      </c>
      <c r="H864" s="54" t="s">
        <v>5514</v>
      </c>
      <c r="I864" s="56" t="s">
        <v>5182</v>
      </c>
    </row>
    <row r="865" spans="1:10" ht="22.5">
      <c r="A865" s="54">
        <v>775</v>
      </c>
      <c r="B865" s="56" t="s">
        <v>3229</v>
      </c>
      <c r="C865" s="56">
        <v>41.3</v>
      </c>
      <c r="D865" s="56">
        <v>41.3</v>
      </c>
      <c r="E865" s="56" t="s">
        <v>4087</v>
      </c>
      <c r="F865" s="56"/>
      <c r="G865" s="56" t="s">
        <v>5058</v>
      </c>
      <c r="H865" s="56" t="s">
        <v>5514</v>
      </c>
      <c r="I865" s="56" t="s">
        <v>5182</v>
      </c>
      <c r="J865" s="7"/>
    </row>
    <row r="866" spans="1:9" ht="22.5">
      <c r="A866" s="56">
        <v>776</v>
      </c>
      <c r="B866" s="56" t="s">
        <v>5055</v>
      </c>
      <c r="C866" s="56">
        <v>106.2</v>
      </c>
      <c r="D866" s="56">
        <v>41.7</v>
      </c>
      <c r="E866" s="56" t="s">
        <v>5059</v>
      </c>
      <c r="F866" s="56"/>
      <c r="G866" s="56" t="s">
        <v>5060</v>
      </c>
      <c r="H866" s="56" t="s">
        <v>5514</v>
      </c>
      <c r="I866" s="56" t="s">
        <v>5182</v>
      </c>
    </row>
    <row r="867" spans="1:9" ht="22.5">
      <c r="A867" s="54">
        <v>777</v>
      </c>
      <c r="B867" s="56" t="s">
        <v>5061</v>
      </c>
      <c r="C867" s="56">
        <v>7.4</v>
      </c>
      <c r="D867" s="56">
        <v>7.4</v>
      </c>
      <c r="E867" s="56" t="s">
        <v>5062</v>
      </c>
      <c r="F867" s="56"/>
      <c r="G867" s="56" t="s">
        <v>5063</v>
      </c>
      <c r="H867" s="56" t="s">
        <v>5514</v>
      </c>
      <c r="I867" s="56" t="s">
        <v>5182</v>
      </c>
    </row>
    <row r="868" spans="1:10" ht="22.5">
      <c r="A868" s="56">
        <v>778</v>
      </c>
      <c r="B868" s="56" t="s">
        <v>4071</v>
      </c>
      <c r="C868" s="56">
        <v>11.6</v>
      </c>
      <c r="D868" s="56">
        <v>11.6</v>
      </c>
      <c r="E868" s="56" t="s">
        <v>4072</v>
      </c>
      <c r="F868" s="56"/>
      <c r="G868" s="56" t="s">
        <v>4073</v>
      </c>
      <c r="H868" s="56" t="s">
        <v>5514</v>
      </c>
      <c r="I868" s="56" t="s">
        <v>5182</v>
      </c>
      <c r="J868" s="8"/>
    </row>
    <row r="869" spans="1:10" ht="22.5">
      <c r="A869" s="54">
        <v>779</v>
      </c>
      <c r="B869" s="56" t="s">
        <v>4071</v>
      </c>
      <c r="C869" s="56">
        <v>11.6</v>
      </c>
      <c r="D869" s="56">
        <v>11.6</v>
      </c>
      <c r="E869" s="56" t="s">
        <v>4072</v>
      </c>
      <c r="F869" s="56"/>
      <c r="G869" s="56" t="s">
        <v>4073</v>
      </c>
      <c r="H869" s="56" t="s">
        <v>5514</v>
      </c>
      <c r="I869" s="56" t="s">
        <v>5182</v>
      </c>
      <c r="J869" s="8"/>
    </row>
    <row r="870" spans="1:10" ht="22.5">
      <c r="A870" s="56">
        <v>780</v>
      </c>
      <c r="B870" s="56" t="s">
        <v>4071</v>
      </c>
      <c r="C870" s="56">
        <v>11.6</v>
      </c>
      <c r="D870" s="56">
        <v>11.6</v>
      </c>
      <c r="E870" s="56" t="s">
        <v>4072</v>
      </c>
      <c r="F870" s="56"/>
      <c r="G870" s="56" t="s">
        <v>4073</v>
      </c>
      <c r="H870" s="56" t="s">
        <v>5514</v>
      </c>
      <c r="I870" s="56" t="s">
        <v>5182</v>
      </c>
      <c r="J870" s="8"/>
    </row>
    <row r="871" spans="1:10" ht="22.5">
      <c r="A871" s="54">
        <v>781</v>
      </c>
      <c r="B871" s="56" t="s">
        <v>4071</v>
      </c>
      <c r="C871" s="56">
        <v>11.6</v>
      </c>
      <c r="D871" s="56">
        <v>11.6</v>
      </c>
      <c r="E871" s="56" t="s">
        <v>4072</v>
      </c>
      <c r="F871" s="56"/>
      <c r="G871" s="56" t="s">
        <v>4073</v>
      </c>
      <c r="H871" s="56" t="s">
        <v>5514</v>
      </c>
      <c r="I871" s="56" t="s">
        <v>5182</v>
      </c>
      <c r="J871" s="10"/>
    </row>
    <row r="872" spans="1:10" ht="22.5">
      <c r="A872" s="56">
        <v>782</v>
      </c>
      <c r="B872" s="56" t="s">
        <v>4067</v>
      </c>
      <c r="C872" s="56">
        <v>799.9</v>
      </c>
      <c r="D872" s="56">
        <v>799.9</v>
      </c>
      <c r="E872" s="56" t="s">
        <v>4068</v>
      </c>
      <c r="F872" s="56"/>
      <c r="G872" s="56" t="s">
        <v>4074</v>
      </c>
      <c r="H872" s="56" t="s">
        <v>5514</v>
      </c>
      <c r="I872" s="56" t="s">
        <v>5182</v>
      </c>
      <c r="J872" s="10"/>
    </row>
    <row r="873" spans="1:10" ht="22.5">
      <c r="A873" s="54">
        <v>783</v>
      </c>
      <c r="B873" s="56" t="s">
        <v>6145</v>
      </c>
      <c r="C873" s="56">
        <v>23.1</v>
      </c>
      <c r="D873" s="56">
        <v>23.1</v>
      </c>
      <c r="E873" s="56" t="s">
        <v>6146</v>
      </c>
      <c r="F873" s="56"/>
      <c r="G873" s="56" t="s">
        <v>6147</v>
      </c>
      <c r="H873" s="56" t="s">
        <v>5514</v>
      </c>
      <c r="I873" s="56" t="s">
        <v>5182</v>
      </c>
      <c r="J873" s="10"/>
    </row>
    <row r="874" spans="1:10" ht="22.5">
      <c r="A874" s="56">
        <v>784</v>
      </c>
      <c r="B874" s="56" t="s">
        <v>4067</v>
      </c>
      <c r="C874" s="56">
        <v>388.6</v>
      </c>
      <c r="D874" s="56">
        <v>388.6</v>
      </c>
      <c r="E874" s="56" t="s">
        <v>6148</v>
      </c>
      <c r="F874" s="56"/>
      <c r="G874" s="56" t="s">
        <v>6149</v>
      </c>
      <c r="H874" s="56" t="s">
        <v>5514</v>
      </c>
      <c r="I874" s="56" t="s">
        <v>5182</v>
      </c>
      <c r="J874" s="10"/>
    </row>
    <row r="875" spans="1:10" ht="22.5">
      <c r="A875" s="56"/>
      <c r="B875" s="56"/>
      <c r="C875" s="85">
        <v>8941.9</v>
      </c>
      <c r="D875" s="85">
        <v>8000.4</v>
      </c>
      <c r="E875" s="56"/>
      <c r="F875" s="56"/>
      <c r="G875" s="56"/>
      <c r="H875" s="56"/>
      <c r="I875" s="56" t="s">
        <v>5182</v>
      </c>
      <c r="J875" s="10"/>
    </row>
    <row r="876" spans="1:10" ht="101.25">
      <c r="A876" s="54">
        <v>785</v>
      </c>
      <c r="B876" s="86" t="s">
        <v>2081</v>
      </c>
      <c r="C876" s="54">
        <v>6.3</v>
      </c>
      <c r="D876" s="54">
        <v>6.3</v>
      </c>
      <c r="E876" s="55" t="s">
        <v>2082</v>
      </c>
      <c r="F876" s="54"/>
      <c r="G876" s="54" t="s">
        <v>2083</v>
      </c>
      <c r="H876" s="54" t="s">
        <v>2084</v>
      </c>
      <c r="I876" s="56" t="s">
        <v>5182</v>
      </c>
      <c r="J876" s="10"/>
    </row>
    <row r="877" spans="1:10" ht="22.5">
      <c r="A877" s="54">
        <v>786</v>
      </c>
      <c r="B877" s="86" t="s">
        <v>2085</v>
      </c>
      <c r="C877" s="54">
        <v>10.2</v>
      </c>
      <c r="D877" s="54">
        <v>10.2</v>
      </c>
      <c r="E877" s="54" t="s">
        <v>2086</v>
      </c>
      <c r="F877" s="54"/>
      <c r="G877" s="54" t="s">
        <v>6150</v>
      </c>
      <c r="H877" s="54" t="s">
        <v>2084</v>
      </c>
      <c r="I877" s="56" t="s">
        <v>5182</v>
      </c>
      <c r="J877" s="5" t="s">
        <v>2293</v>
      </c>
    </row>
    <row r="878" spans="1:9" ht="22.5">
      <c r="A878" s="54">
        <v>787</v>
      </c>
      <c r="B878" s="86" t="s">
        <v>2087</v>
      </c>
      <c r="C878" s="54">
        <v>14.4</v>
      </c>
      <c r="D878" s="54">
        <v>14.4</v>
      </c>
      <c r="E878" s="54" t="s">
        <v>2088</v>
      </c>
      <c r="F878" s="54"/>
      <c r="G878" s="54" t="s">
        <v>6151</v>
      </c>
      <c r="H878" s="54" t="s">
        <v>2084</v>
      </c>
      <c r="I878" s="56" t="s">
        <v>5182</v>
      </c>
    </row>
    <row r="879" spans="1:9" ht="22.5">
      <c r="A879" s="54">
        <v>788</v>
      </c>
      <c r="B879" s="86" t="s">
        <v>2087</v>
      </c>
      <c r="C879" s="54">
        <v>14.4</v>
      </c>
      <c r="D879" s="54">
        <v>14.4</v>
      </c>
      <c r="E879" s="54" t="s">
        <v>2088</v>
      </c>
      <c r="F879" s="54"/>
      <c r="G879" s="54" t="s">
        <v>6151</v>
      </c>
      <c r="H879" s="54" t="s">
        <v>2084</v>
      </c>
      <c r="I879" s="56" t="s">
        <v>5182</v>
      </c>
    </row>
    <row r="880" spans="1:9" ht="22.5">
      <c r="A880" s="54">
        <v>789</v>
      </c>
      <c r="B880" s="86" t="s">
        <v>2089</v>
      </c>
      <c r="C880" s="54">
        <v>3.4</v>
      </c>
      <c r="D880" s="54">
        <v>3.4</v>
      </c>
      <c r="E880" s="54" t="s">
        <v>2090</v>
      </c>
      <c r="F880" s="54"/>
      <c r="G880" s="54" t="s">
        <v>6152</v>
      </c>
      <c r="H880" s="54" t="s">
        <v>2084</v>
      </c>
      <c r="I880" s="56" t="s">
        <v>5182</v>
      </c>
    </row>
    <row r="881" spans="1:9" ht="22.5">
      <c r="A881" s="54">
        <v>790</v>
      </c>
      <c r="B881" s="86" t="s">
        <v>2091</v>
      </c>
      <c r="C881" s="54">
        <v>9.6</v>
      </c>
      <c r="D881" s="54">
        <v>9.6</v>
      </c>
      <c r="E881" s="54" t="s">
        <v>2092</v>
      </c>
      <c r="F881" s="54"/>
      <c r="G881" s="54" t="s">
        <v>6153</v>
      </c>
      <c r="H881" s="54" t="s">
        <v>2084</v>
      </c>
      <c r="I881" s="56" t="s">
        <v>5182</v>
      </c>
    </row>
    <row r="882" spans="1:9" ht="22.5">
      <c r="A882" s="54">
        <v>791</v>
      </c>
      <c r="B882" s="86" t="s">
        <v>2093</v>
      </c>
      <c r="C882" s="54">
        <v>8.5</v>
      </c>
      <c r="D882" s="54">
        <v>8.5</v>
      </c>
      <c r="E882" s="54" t="s">
        <v>2094</v>
      </c>
      <c r="F882" s="54"/>
      <c r="G882" s="54" t="s">
        <v>6154</v>
      </c>
      <c r="H882" s="54" t="s">
        <v>2084</v>
      </c>
      <c r="I882" s="56" t="s">
        <v>5182</v>
      </c>
    </row>
    <row r="883" spans="1:9" ht="22.5">
      <c r="A883" s="54">
        <v>792</v>
      </c>
      <c r="B883" s="86" t="s">
        <v>2095</v>
      </c>
      <c r="C883" s="54">
        <v>3.6</v>
      </c>
      <c r="D883" s="54">
        <v>3.6</v>
      </c>
      <c r="E883" s="54" t="s">
        <v>2096</v>
      </c>
      <c r="F883" s="54"/>
      <c r="G883" s="54" t="s">
        <v>6155</v>
      </c>
      <c r="H883" s="54" t="s">
        <v>2084</v>
      </c>
      <c r="I883" s="56" t="s">
        <v>5182</v>
      </c>
    </row>
    <row r="884" spans="1:9" ht="22.5">
      <c r="A884" s="54">
        <v>793</v>
      </c>
      <c r="B884" s="86" t="s">
        <v>2097</v>
      </c>
      <c r="C884" s="54">
        <v>21.1</v>
      </c>
      <c r="D884" s="54">
        <v>21.1</v>
      </c>
      <c r="E884" s="54" t="s">
        <v>2825</v>
      </c>
      <c r="F884" s="54"/>
      <c r="G884" s="54" t="s">
        <v>6156</v>
      </c>
      <c r="H884" s="54" t="s">
        <v>2084</v>
      </c>
      <c r="I884" s="56" t="s">
        <v>5182</v>
      </c>
    </row>
    <row r="885" spans="1:9" ht="45">
      <c r="A885" s="54">
        <v>794</v>
      </c>
      <c r="B885" s="87" t="s">
        <v>2826</v>
      </c>
      <c r="C885" s="56">
        <v>4.4</v>
      </c>
      <c r="D885" s="56">
        <v>4.4</v>
      </c>
      <c r="E885" s="56" t="s">
        <v>2827</v>
      </c>
      <c r="F885" s="56" t="s">
        <v>4052</v>
      </c>
      <c r="G885" s="56" t="s">
        <v>4051</v>
      </c>
      <c r="H885" s="56" t="s">
        <v>2084</v>
      </c>
      <c r="I885" s="56" t="s">
        <v>5182</v>
      </c>
    </row>
    <row r="886" spans="1:10" ht="22.5">
      <c r="A886" s="54">
        <v>795</v>
      </c>
      <c r="B886" s="86" t="s">
        <v>2828</v>
      </c>
      <c r="C886" s="54">
        <v>5.1</v>
      </c>
      <c r="D886" s="54">
        <v>5.1</v>
      </c>
      <c r="E886" s="54" t="s">
        <v>2829</v>
      </c>
      <c r="F886" s="54"/>
      <c r="G886" s="54" t="s">
        <v>6157</v>
      </c>
      <c r="H886" s="54" t="s">
        <v>2084</v>
      </c>
      <c r="I886" s="56" t="s">
        <v>5182</v>
      </c>
      <c r="J886" s="7"/>
    </row>
    <row r="887" spans="1:9" ht="22.5">
      <c r="A887" s="54">
        <v>796</v>
      </c>
      <c r="B887" s="86" t="s">
        <v>2830</v>
      </c>
      <c r="C887" s="54">
        <v>6.7</v>
      </c>
      <c r="D887" s="54">
        <v>6.7</v>
      </c>
      <c r="E887" s="54" t="s">
        <v>2831</v>
      </c>
      <c r="F887" s="54"/>
      <c r="G887" s="54" t="s">
        <v>6158</v>
      </c>
      <c r="H887" s="54" t="s">
        <v>2084</v>
      </c>
      <c r="I887" s="56" t="s">
        <v>5182</v>
      </c>
    </row>
    <row r="888" spans="1:9" ht="22.5">
      <c r="A888" s="54">
        <v>797</v>
      </c>
      <c r="B888" s="86" t="s">
        <v>2832</v>
      </c>
      <c r="C888" s="54">
        <v>6.7</v>
      </c>
      <c r="D888" s="54">
        <v>6.7</v>
      </c>
      <c r="E888" s="54" t="s">
        <v>2831</v>
      </c>
      <c r="F888" s="54"/>
      <c r="G888" s="54" t="s">
        <v>6158</v>
      </c>
      <c r="H888" s="54" t="s">
        <v>2084</v>
      </c>
      <c r="I888" s="56" t="s">
        <v>5182</v>
      </c>
    </row>
    <row r="889" spans="1:9" ht="22.5">
      <c r="A889" s="54">
        <v>798</v>
      </c>
      <c r="B889" s="86" t="s">
        <v>2833</v>
      </c>
      <c r="C889" s="54">
        <v>6.7</v>
      </c>
      <c r="D889" s="54">
        <v>6.7</v>
      </c>
      <c r="E889" s="54" t="s">
        <v>2831</v>
      </c>
      <c r="F889" s="54"/>
      <c r="G889" s="54" t="s">
        <v>6158</v>
      </c>
      <c r="H889" s="54" t="s">
        <v>2084</v>
      </c>
      <c r="I889" s="56" t="s">
        <v>5182</v>
      </c>
    </row>
    <row r="890" spans="1:9" ht="22.5">
      <c r="A890" s="54">
        <v>799</v>
      </c>
      <c r="B890" s="86" t="s">
        <v>2834</v>
      </c>
      <c r="C890" s="54">
        <v>81.5</v>
      </c>
      <c r="D890" s="54">
        <v>81.5</v>
      </c>
      <c r="E890" s="54" t="s">
        <v>2831</v>
      </c>
      <c r="F890" s="54"/>
      <c r="G890" s="54" t="s">
        <v>6158</v>
      </c>
      <c r="H890" s="54" t="s">
        <v>2084</v>
      </c>
      <c r="I890" s="56" t="s">
        <v>5182</v>
      </c>
    </row>
    <row r="891" spans="1:9" ht="22.5">
      <c r="A891" s="54">
        <v>800</v>
      </c>
      <c r="B891" s="86" t="s">
        <v>2835</v>
      </c>
      <c r="C891" s="54">
        <v>43.1</v>
      </c>
      <c r="D891" s="54">
        <v>23.5</v>
      </c>
      <c r="E891" s="55" t="s">
        <v>2836</v>
      </c>
      <c r="F891" s="54"/>
      <c r="G891" s="54" t="s">
        <v>6159</v>
      </c>
      <c r="H891" s="54" t="s">
        <v>2084</v>
      </c>
      <c r="I891" s="56" t="s">
        <v>5182</v>
      </c>
    </row>
    <row r="892" spans="1:9" ht="33.75">
      <c r="A892" s="54">
        <v>801</v>
      </c>
      <c r="B892" s="86" t="s">
        <v>4220</v>
      </c>
      <c r="C892" s="54">
        <v>110</v>
      </c>
      <c r="D892" s="54">
        <v>110</v>
      </c>
      <c r="E892" s="54" t="s">
        <v>4221</v>
      </c>
      <c r="F892" s="54"/>
      <c r="G892" s="54" t="s">
        <v>6067</v>
      </c>
      <c r="H892" s="54" t="s">
        <v>2084</v>
      </c>
      <c r="I892" s="56" t="s">
        <v>5182</v>
      </c>
    </row>
    <row r="893" spans="1:9" ht="22.5">
      <c r="A893" s="54">
        <v>802</v>
      </c>
      <c r="B893" s="86" t="s">
        <v>2837</v>
      </c>
      <c r="C893" s="54">
        <v>398.6</v>
      </c>
      <c r="D893" s="54">
        <v>398.6</v>
      </c>
      <c r="E893" s="54" t="s">
        <v>2838</v>
      </c>
      <c r="F893" s="54"/>
      <c r="G893" s="54" t="s">
        <v>6158</v>
      </c>
      <c r="H893" s="54" t="s">
        <v>2084</v>
      </c>
      <c r="I893" s="56" t="s">
        <v>5182</v>
      </c>
    </row>
    <row r="894" spans="1:9" ht="22.5">
      <c r="A894" s="54">
        <v>803</v>
      </c>
      <c r="B894" s="86" t="s">
        <v>2977</v>
      </c>
      <c r="C894" s="54">
        <v>892.3</v>
      </c>
      <c r="D894" s="54">
        <v>892.3</v>
      </c>
      <c r="E894" s="54" t="s">
        <v>2978</v>
      </c>
      <c r="F894" s="54"/>
      <c r="G894" s="54" t="s">
        <v>6160</v>
      </c>
      <c r="H894" s="54" t="s">
        <v>2084</v>
      </c>
      <c r="I894" s="56" t="s">
        <v>5182</v>
      </c>
    </row>
    <row r="895" spans="1:9" ht="22.5">
      <c r="A895" s="54">
        <v>804</v>
      </c>
      <c r="B895" s="86" t="s">
        <v>2979</v>
      </c>
      <c r="C895" s="54">
        <v>84</v>
      </c>
      <c r="D895" s="54">
        <v>84</v>
      </c>
      <c r="E895" s="54" t="s">
        <v>2080</v>
      </c>
      <c r="F895" s="54"/>
      <c r="G895" s="54" t="s">
        <v>6161</v>
      </c>
      <c r="H895" s="54" t="s">
        <v>2084</v>
      </c>
      <c r="I895" s="56" t="s">
        <v>5182</v>
      </c>
    </row>
    <row r="896" spans="1:9" ht="22.5">
      <c r="A896" s="54">
        <v>805</v>
      </c>
      <c r="B896" s="86" t="s">
        <v>2980</v>
      </c>
      <c r="C896" s="54">
        <v>491.7</v>
      </c>
      <c r="D896" s="54">
        <v>491.7</v>
      </c>
      <c r="E896" s="54" t="s">
        <v>2981</v>
      </c>
      <c r="F896" s="54"/>
      <c r="G896" s="54" t="s">
        <v>6162</v>
      </c>
      <c r="H896" s="54" t="s">
        <v>2084</v>
      </c>
      <c r="I896" s="56" t="s">
        <v>5182</v>
      </c>
    </row>
    <row r="897" spans="1:9" ht="22.5">
      <c r="A897" s="54">
        <v>806</v>
      </c>
      <c r="B897" s="86" t="s">
        <v>2982</v>
      </c>
      <c r="C897" s="54">
        <v>499.5</v>
      </c>
      <c r="D897" s="54">
        <v>449.5</v>
      </c>
      <c r="E897" s="54" t="s">
        <v>4207</v>
      </c>
      <c r="F897" s="54"/>
      <c r="G897" s="54" t="s">
        <v>6061</v>
      </c>
      <c r="H897" s="54" t="s">
        <v>2084</v>
      </c>
      <c r="I897" s="56" t="s">
        <v>5182</v>
      </c>
    </row>
    <row r="898" spans="1:9" ht="22.5">
      <c r="A898" s="54">
        <v>807</v>
      </c>
      <c r="B898" s="86" t="s">
        <v>2983</v>
      </c>
      <c r="C898" s="54">
        <v>11.8</v>
      </c>
      <c r="D898" s="54">
        <v>11.8</v>
      </c>
      <c r="E898" s="54" t="s">
        <v>2984</v>
      </c>
      <c r="F898" s="54"/>
      <c r="G898" s="54" t="s">
        <v>6163</v>
      </c>
      <c r="H898" s="54" t="s">
        <v>2084</v>
      </c>
      <c r="I898" s="56" t="s">
        <v>5182</v>
      </c>
    </row>
    <row r="899" spans="1:9" ht="22.5">
      <c r="A899" s="54">
        <v>808</v>
      </c>
      <c r="B899" s="86" t="s">
        <v>2985</v>
      </c>
      <c r="C899" s="54">
        <v>24.5</v>
      </c>
      <c r="D899" s="54">
        <v>24.5</v>
      </c>
      <c r="E899" s="54" t="s">
        <v>2825</v>
      </c>
      <c r="F899" s="54"/>
      <c r="G899" s="54" t="s">
        <v>6156</v>
      </c>
      <c r="H899" s="54" t="s">
        <v>2084</v>
      </c>
      <c r="I899" s="56" t="s">
        <v>5182</v>
      </c>
    </row>
    <row r="900" spans="1:9" ht="22.5">
      <c r="A900" s="54">
        <v>809</v>
      </c>
      <c r="B900" s="86" t="s">
        <v>2986</v>
      </c>
      <c r="C900" s="54">
        <v>11.6</v>
      </c>
      <c r="D900" s="54">
        <v>11.6</v>
      </c>
      <c r="E900" s="54" t="s">
        <v>2825</v>
      </c>
      <c r="F900" s="54"/>
      <c r="G900" s="54" t="s">
        <v>6156</v>
      </c>
      <c r="H900" s="54" t="s">
        <v>2084</v>
      </c>
      <c r="I900" s="56" t="s">
        <v>5182</v>
      </c>
    </row>
    <row r="901" spans="1:9" ht="22.5">
      <c r="A901" s="54">
        <v>810</v>
      </c>
      <c r="B901" s="86" t="s">
        <v>2987</v>
      </c>
      <c r="C901" s="54">
        <v>9.1</v>
      </c>
      <c r="D901" s="54">
        <v>9.1</v>
      </c>
      <c r="E901" s="54" t="s">
        <v>2825</v>
      </c>
      <c r="F901" s="54"/>
      <c r="G901" s="54" t="s">
        <v>6156</v>
      </c>
      <c r="H901" s="54" t="s">
        <v>2084</v>
      </c>
      <c r="I901" s="56" t="s">
        <v>5182</v>
      </c>
    </row>
    <row r="902" spans="1:9" ht="22.5">
      <c r="A902" s="54">
        <v>811</v>
      </c>
      <c r="B902" s="86" t="s">
        <v>2988</v>
      </c>
      <c r="C902" s="54">
        <v>22.1</v>
      </c>
      <c r="D902" s="54">
        <v>22.1</v>
      </c>
      <c r="E902" s="54" t="s">
        <v>2825</v>
      </c>
      <c r="F902" s="54"/>
      <c r="G902" s="54" t="s">
        <v>6156</v>
      </c>
      <c r="H902" s="54" t="s">
        <v>2084</v>
      </c>
      <c r="I902" s="56" t="s">
        <v>5182</v>
      </c>
    </row>
    <row r="903" spans="1:9" ht="45">
      <c r="A903" s="54">
        <v>812</v>
      </c>
      <c r="B903" s="87" t="s">
        <v>4226</v>
      </c>
      <c r="C903" s="56">
        <v>16</v>
      </c>
      <c r="D903" s="56">
        <v>16</v>
      </c>
      <c r="E903" s="56" t="s">
        <v>2090</v>
      </c>
      <c r="F903" s="56" t="s">
        <v>4052</v>
      </c>
      <c r="G903" s="56" t="s">
        <v>4051</v>
      </c>
      <c r="H903" s="56" t="s">
        <v>2084</v>
      </c>
      <c r="I903" s="56" t="s">
        <v>5182</v>
      </c>
    </row>
    <row r="904" spans="1:10" ht="33.75">
      <c r="A904" s="54">
        <v>813</v>
      </c>
      <c r="B904" s="87" t="s">
        <v>2989</v>
      </c>
      <c r="C904" s="56">
        <v>110.3</v>
      </c>
      <c r="D904" s="56">
        <v>110.3</v>
      </c>
      <c r="E904" s="56" t="s">
        <v>2080</v>
      </c>
      <c r="F904" s="56"/>
      <c r="G904" s="56" t="s">
        <v>6161</v>
      </c>
      <c r="H904" s="56" t="s">
        <v>2084</v>
      </c>
      <c r="I904" s="56" t="s">
        <v>5182</v>
      </c>
      <c r="J904" s="7"/>
    </row>
    <row r="905" spans="1:9" ht="33.75">
      <c r="A905" s="54">
        <v>814</v>
      </c>
      <c r="B905" s="87" t="s">
        <v>2990</v>
      </c>
      <c r="C905" s="56">
        <v>450</v>
      </c>
      <c r="D905" s="56">
        <v>450</v>
      </c>
      <c r="E905" s="56" t="s">
        <v>2080</v>
      </c>
      <c r="F905" s="56"/>
      <c r="G905" s="56" t="s">
        <v>6161</v>
      </c>
      <c r="H905" s="56" t="s">
        <v>2084</v>
      </c>
      <c r="I905" s="56" t="s">
        <v>5182</v>
      </c>
    </row>
    <row r="906" spans="1:9" ht="22.5">
      <c r="A906" s="54">
        <v>815</v>
      </c>
      <c r="B906" s="87" t="s">
        <v>2991</v>
      </c>
      <c r="C906" s="56">
        <v>24.8</v>
      </c>
      <c r="D906" s="56">
        <v>24.8</v>
      </c>
      <c r="E906" s="56" t="s">
        <v>2992</v>
      </c>
      <c r="F906" s="56"/>
      <c r="G906" s="56" t="s">
        <v>6164</v>
      </c>
      <c r="H906" s="56" t="s">
        <v>2084</v>
      </c>
      <c r="I906" s="56" t="s">
        <v>5182</v>
      </c>
    </row>
    <row r="907" spans="1:9" ht="45">
      <c r="A907" s="54">
        <v>816</v>
      </c>
      <c r="B907" s="87" t="s">
        <v>2993</v>
      </c>
      <c r="C907" s="56">
        <v>109.3</v>
      </c>
      <c r="D907" s="56">
        <v>109.3</v>
      </c>
      <c r="E907" s="56" t="s">
        <v>2994</v>
      </c>
      <c r="F907" s="56" t="s">
        <v>4052</v>
      </c>
      <c r="G907" s="56" t="s">
        <v>4051</v>
      </c>
      <c r="H907" s="56" t="s">
        <v>2084</v>
      </c>
      <c r="I907" s="56" t="s">
        <v>5182</v>
      </c>
    </row>
    <row r="908" spans="1:10" ht="45">
      <c r="A908" s="54">
        <v>817</v>
      </c>
      <c r="B908" s="87" t="s">
        <v>2993</v>
      </c>
      <c r="C908" s="56">
        <v>109.3</v>
      </c>
      <c r="D908" s="56">
        <v>109.3</v>
      </c>
      <c r="E908" s="56" t="s">
        <v>2994</v>
      </c>
      <c r="F908" s="56" t="s">
        <v>4052</v>
      </c>
      <c r="G908" s="56" t="s">
        <v>4051</v>
      </c>
      <c r="H908" s="56" t="s">
        <v>2084</v>
      </c>
      <c r="I908" s="56" t="s">
        <v>5182</v>
      </c>
      <c r="J908" s="7"/>
    </row>
    <row r="909" spans="1:10" ht="22.5">
      <c r="A909" s="54">
        <v>818</v>
      </c>
      <c r="B909" s="86" t="s">
        <v>2995</v>
      </c>
      <c r="C909" s="54">
        <v>19.9</v>
      </c>
      <c r="D909" s="54">
        <v>19.9</v>
      </c>
      <c r="E909" s="54" t="s">
        <v>2996</v>
      </c>
      <c r="F909" s="54"/>
      <c r="G909" s="54" t="s">
        <v>6165</v>
      </c>
      <c r="H909" s="54" t="s">
        <v>2084</v>
      </c>
      <c r="I909" s="56" t="s">
        <v>5182</v>
      </c>
      <c r="J909" s="7"/>
    </row>
    <row r="910" spans="1:9" ht="22.5">
      <c r="A910" s="54">
        <v>819</v>
      </c>
      <c r="B910" s="86" t="s">
        <v>2995</v>
      </c>
      <c r="C910" s="54">
        <v>19.9</v>
      </c>
      <c r="D910" s="54">
        <v>19.9</v>
      </c>
      <c r="E910" s="54" t="s">
        <v>2996</v>
      </c>
      <c r="F910" s="54"/>
      <c r="G910" s="54" t="s">
        <v>6165</v>
      </c>
      <c r="H910" s="54" t="s">
        <v>2084</v>
      </c>
      <c r="I910" s="56" t="s">
        <v>5182</v>
      </c>
    </row>
    <row r="911" spans="1:9" ht="22.5">
      <c r="A911" s="54">
        <v>820</v>
      </c>
      <c r="B911" s="86" t="s">
        <v>2995</v>
      </c>
      <c r="C911" s="64">
        <v>19.9</v>
      </c>
      <c r="D911" s="64">
        <v>19.9</v>
      </c>
      <c r="E911" s="64" t="s">
        <v>2996</v>
      </c>
      <c r="F911" s="64"/>
      <c r="G911" s="64" t="s">
        <v>6165</v>
      </c>
      <c r="H911" s="54" t="s">
        <v>2084</v>
      </c>
      <c r="I911" s="56" t="s">
        <v>5182</v>
      </c>
    </row>
    <row r="912" spans="1:9" ht="22.5">
      <c r="A912" s="54">
        <v>821</v>
      </c>
      <c r="B912" s="86" t="s">
        <v>2995</v>
      </c>
      <c r="C912" s="64">
        <v>19.9</v>
      </c>
      <c r="D912" s="64">
        <v>19.9</v>
      </c>
      <c r="E912" s="64" t="s">
        <v>2996</v>
      </c>
      <c r="F912" s="64"/>
      <c r="G912" s="64" t="s">
        <v>6165</v>
      </c>
      <c r="H912" s="54" t="s">
        <v>2084</v>
      </c>
      <c r="I912" s="56" t="s">
        <v>5182</v>
      </c>
    </row>
    <row r="913" spans="1:9" ht="22.5">
      <c r="A913" s="54">
        <v>822</v>
      </c>
      <c r="B913" s="86" t="s">
        <v>2995</v>
      </c>
      <c r="C913" s="64">
        <v>19.9</v>
      </c>
      <c r="D913" s="64">
        <v>19.9</v>
      </c>
      <c r="E913" s="64" t="s">
        <v>2996</v>
      </c>
      <c r="F913" s="64"/>
      <c r="G913" s="64" t="s">
        <v>6165</v>
      </c>
      <c r="H913" s="54" t="s">
        <v>2084</v>
      </c>
      <c r="I913" s="56" t="s">
        <v>5182</v>
      </c>
    </row>
    <row r="914" spans="1:9" ht="22.5">
      <c r="A914" s="54">
        <v>823</v>
      </c>
      <c r="B914" s="86" t="s">
        <v>2995</v>
      </c>
      <c r="C914" s="64">
        <v>19.9</v>
      </c>
      <c r="D914" s="64">
        <v>19.9</v>
      </c>
      <c r="E914" s="64" t="s">
        <v>2996</v>
      </c>
      <c r="F914" s="64"/>
      <c r="G914" s="64" t="s">
        <v>6165</v>
      </c>
      <c r="H914" s="54" t="s">
        <v>2084</v>
      </c>
      <c r="I914" s="56" t="s">
        <v>5182</v>
      </c>
    </row>
    <row r="915" spans="1:9" ht="22.5">
      <c r="A915" s="54">
        <v>824</v>
      </c>
      <c r="B915" s="86" t="s">
        <v>2995</v>
      </c>
      <c r="C915" s="54">
        <v>19.9</v>
      </c>
      <c r="D915" s="54">
        <v>19.9</v>
      </c>
      <c r="E915" s="54" t="s">
        <v>2996</v>
      </c>
      <c r="F915" s="54"/>
      <c r="G915" s="54" t="s">
        <v>6165</v>
      </c>
      <c r="H915" s="54" t="s">
        <v>2084</v>
      </c>
      <c r="I915" s="56" t="s">
        <v>5182</v>
      </c>
    </row>
    <row r="916" spans="1:9" ht="22.5">
      <c r="A916" s="54">
        <v>825</v>
      </c>
      <c r="B916" s="86" t="s">
        <v>2995</v>
      </c>
      <c r="C916" s="65">
        <v>19.9</v>
      </c>
      <c r="D916" s="65">
        <v>19.9</v>
      </c>
      <c r="E916" s="65" t="s">
        <v>2996</v>
      </c>
      <c r="F916" s="65"/>
      <c r="G916" s="65" t="s">
        <v>6165</v>
      </c>
      <c r="H916" s="54" t="s">
        <v>2084</v>
      </c>
      <c r="I916" s="56" t="s">
        <v>5182</v>
      </c>
    </row>
    <row r="917" spans="1:9" ht="22.5">
      <c r="A917" s="54">
        <v>826</v>
      </c>
      <c r="B917" s="86" t="s">
        <v>2995</v>
      </c>
      <c r="C917" s="88" t="s">
        <v>2997</v>
      </c>
      <c r="D917" s="88" t="s">
        <v>2997</v>
      </c>
      <c r="E917" s="65" t="s">
        <v>2996</v>
      </c>
      <c r="F917" s="65"/>
      <c r="G917" s="65" t="s">
        <v>6165</v>
      </c>
      <c r="H917" s="54" t="s">
        <v>2084</v>
      </c>
      <c r="I917" s="56" t="s">
        <v>5182</v>
      </c>
    </row>
    <row r="918" spans="1:9" ht="22.5">
      <c r="A918" s="54">
        <v>827</v>
      </c>
      <c r="B918" s="86" t="s">
        <v>2995</v>
      </c>
      <c r="C918" s="88" t="s">
        <v>2997</v>
      </c>
      <c r="D918" s="88" t="s">
        <v>2997</v>
      </c>
      <c r="E918" s="65" t="s">
        <v>2996</v>
      </c>
      <c r="F918" s="65"/>
      <c r="G918" s="65" t="s">
        <v>6165</v>
      </c>
      <c r="H918" s="54" t="s">
        <v>2084</v>
      </c>
      <c r="I918" s="56" t="s">
        <v>5182</v>
      </c>
    </row>
    <row r="919" spans="1:9" ht="22.5">
      <c r="A919" s="54">
        <v>828</v>
      </c>
      <c r="B919" s="86" t="s">
        <v>2995</v>
      </c>
      <c r="C919" s="88" t="s">
        <v>2997</v>
      </c>
      <c r="D919" s="88" t="s">
        <v>2997</v>
      </c>
      <c r="E919" s="65" t="s">
        <v>2996</v>
      </c>
      <c r="F919" s="65"/>
      <c r="G919" s="65" t="s">
        <v>6165</v>
      </c>
      <c r="H919" s="54" t="s">
        <v>2084</v>
      </c>
      <c r="I919" s="56" t="s">
        <v>5182</v>
      </c>
    </row>
    <row r="920" spans="1:9" ht="22.5">
      <c r="A920" s="54">
        <v>829</v>
      </c>
      <c r="B920" s="86" t="s">
        <v>2995</v>
      </c>
      <c r="C920" s="88" t="s">
        <v>2997</v>
      </c>
      <c r="D920" s="88" t="s">
        <v>2997</v>
      </c>
      <c r="E920" s="65" t="s">
        <v>2996</v>
      </c>
      <c r="F920" s="65"/>
      <c r="G920" s="65" t="s">
        <v>6165</v>
      </c>
      <c r="H920" s="54" t="s">
        <v>2084</v>
      </c>
      <c r="I920" s="56" t="s">
        <v>5182</v>
      </c>
    </row>
    <row r="921" spans="1:9" ht="33.75">
      <c r="A921" s="54">
        <v>830</v>
      </c>
      <c r="B921" s="86" t="s">
        <v>2998</v>
      </c>
      <c r="C921" s="88" t="s">
        <v>2999</v>
      </c>
      <c r="D921" s="88" t="s">
        <v>2999</v>
      </c>
      <c r="E921" s="65" t="s">
        <v>3000</v>
      </c>
      <c r="F921" s="65"/>
      <c r="G921" s="65" t="s">
        <v>6166</v>
      </c>
      <c r="H921" s="54" t="s">
        <v>2084</v>
      </c>
      <c r="I921" s="56" t="s">
        <v>5182</v>
      </c>
    </row>
    <row r="922" spans="1:9" ht="33.75">
      <c r="A922" s="54">
        <v>831</v>
      </c>
      <c r="B922" s="86" t="s">
        <v>2998</v>
      </c>
      <c r="C922" s="88" t="s">
        <v>2999</v>
      </c>
      <c r="D922" s="88" t="s">
        <v>2999</v>
      </c>
      <c r="E922" s="65" t="s">
        <v>3000</v>
      </c>
      <c r="F922" s="65"/>
      <c r="G922" s="65" t="s">
        <v>6166</v>
      </c>
      <c r="H922" s="54" t="s">
        <v>2084</v>
      </c>
      <c r="I922" s="56" t="s">
        <v>5182</v>
      </c>
    </row>
    <row r="923" spans="1:9" ht="33.75">
      <c r="A923" s="54">
        <v>832</v>
      </c>
      <c r="B923" s="86" t="s">
        <v>2998</v>
      </c>
      <c r="C923" s="88" t="s">
        <v>2999</v>
      </c>
      <c r="D923" s="88" t="s">
        <v>2999</v>
      </c>
      <c r="E923" s="65" t="s">
        <v>3000</v>
      </c>
      <c r="F923" s="65"/>
      <c r="G923" s="65" t="s">
        <v>6166</v>
      </c>
      <c r="H923" s="54" t="s">
        <v>2084</v>
      </c>
      <c r="I923" s="56" t="s">
        <v>5182</v>
      </c>
    </row>
    <row r="924" spans="1:9" ht="33.75">
      <c r="A924" s="54">
        <v>833</v>
      </c>
      <c r="B924" s="86" t="s">
        <v>2998</v>
      </c>
      <c r="C924" s="88" t="s">
        <v>2999</v>
      </c>
      <c r="D924" s="88" t="s">
        <v>2999</v>
      </c>
      <c r="E924" s="65" t="s">
        <v>3000</v>
      </c>
      <c r="F924" s="65"/>
      <c r="G924" s="65" t="s">
        <v>6166</v>
      </c>
      <c r="H924" s="54" t="s">
        <v>2084</v>
      </c>
      <c r="I924" s="56" t="s">
        <v>5182</v>
      </c>
    </row>
    <row r="925" spans="1:9" ht="33.75">
      <c r="A925" s="54">
        <v>834</v>
      </c>
      <c r="B925" s="86" t="s">
        <v>2998</v>
      </c>
      <c r="C925" s="88" t="s">
        <v>2999</v>
      </c>
      <c r="D925" s="88" t="s">
        <v>2999</v>
      </c>
      <c r="E925" s="65" t="s">
        <v>3000</v>
      </c>
      <c r="F925" s="65"/>
      <c r="G925" s="65" t="s">
        <v>6166</v>
      </c>
      <c r="H925" s="54" t="s">
        <v>2084</v>
      </c>
      <c r="I925" s="56" t="s">
        <v>5182</v>
      </c>
    </row>
    <row r="926" spans="1:9" ht="33.75">
      <c r="A926" s="54">
        <v>835</v>
      </c>
      <c r="B926" s="86" t="s">
        <v>2998</v>
      </c>
      <c r="C926" s="88" t="s">
        <v>2999</v>
      </c>
      <c r="D926" s="88" t="s">
        <v>2999</v>
      </c>
      <c r="E926" s="65" t="s">
        <v>3000</v>
      </c>
      <c r="F926" s="65"/>
      <c r="G926" s="65" t="s">
        <v>6166</v>
      </c>
      <c r="H926" s="54" t="s">
        <v>2084</v>
      </c>
      <c r="I926" s="56" t="s">
        <v>5182</v>
      </c>
    </row>
    <row r="927" spans="1:9" ht="33.75">
      <c r="A927" s="54">
        <v>836</v>
      </c>
      <c r="B927" s="86" t="s">
        <v>2998</v>
      </c>
      <c r="C927" s="88" t="s">
        <v>2999</v>
      </c>
      <c r="D927" s="88" t="s">
        <v>2999</v>
      </c>
      <c r="E927" s="65" t="s">
        <v>3000</v>
      </c>
      <c r="F927" s="65"/>
      <c r="G927" s="65" t="s">
        <v>6166</v>
      </c>
      <c r="H927" s="54" t="s">
        <v>2084</v>
      </c>
      <c r="I927" s="56" t="s">
        <v>5182</v>
      </c>
    </row>
    <row r="928" spans="1:9" ht="33.75">
      <c r="A928" s="54">
        <v>837</v>
      </c>
      <c r="B928" s="86" t="s">
        <v>2998</v>
      </c>
      <c r="C928" s="88" t="s">
        <v>2999</v>
      </c>
      <c r="D928" s="88" t="s">
        <v>2999</v>
      </c>
      <c r="E928" s="65" t="s">
        <v>3000</v>
      </c>
      <c r="F928" s="65"/>
      <c r="G928" s="65" t="s">
        <v>6166</v>
      </c>
      <c r="H928" s="54" t="s">
        <v>2084</v>
      </c>
      <c r="I928" s="56" t="s">
        <v>5182</v>
      </c>
    </row>
    <row r="929" spans="1:9" ht="33.75">
      <c r="A929" s="54">
        <v>838</v>
      </c>
      <c r="B929" s="86" t="s">
        <v>2998</v>
      </c>
      <c r="C929" s="88" t="s">
        <v>2999</v>
      </c>
      <c r="D929" s="88" t="s">
        <v>2999</v>
      </c>
      <c r="E929" s="65" t="s">
        <v>3000</v>
      </c>
      <c r="F929" s="65"/>
      <c r="G929" s="65" t="s">
        <v>6166</v>
      </c>
      <c r="H929" s="54" t="s">
        <v>2084</v>
      </c>
      <c r="I929" s="56" t="s">
        <v>5182</v>
      </c>
    </row>
    <row r="930" spans="1:9" ht="33.75">
      <c r="A930" s="54">
        <v>839</v>
      </c>
      <c r="B930" s="86" t="s">
        <v>2998</v>
      </c>
      <c r="C930" s="88" t="s">
        <v>2999</v>
      </c>
      <c r="D930" s="88" t="s">
        <v>2999</v>
      </c>
      <c r="E930" s="65" t="s">
        <v>3000</v>
      </c>
      <c r="F930" s="65"/>
      <c r="G930" s="65" t="s">
        <v>6166</v>
      </c>
      <c r="H930" s="54" t="s">
        <v>2084</v>
      </c>
      <c r="I930" s="56" t="s">
        <v>5182</v>
      </c>
    </row>
    <row r="931" spans="1:9" ht="33.75">
      <c r="A931" s="54">
        <v>840</v>
      </c>
      <c r="B931" s="86" t="s">
        <v>2998</v>
      </c>
      <c r="C931" s="88" t="s">
        <v>2999</v>
      </c>
      <c r="D931" s="88" t="s">
        <v>2999</v>
      </c>
      <c r="E931" s="65" t="s">
        <v>3000</v>
      </c>
      <c r="F931" s="65"/>
      <c r="G931" s="65" t="s">
        <v>6166</v>
      </c>
      <c r="H931" s="54" t="s">
        <v>2084</v>
      </c>
      <c r="I931" s="56" t="s">
        <v>5182</v>
      </c>
    </row>
    <row r="932" spans="1:9" ht="33.75">
      <c r="A932" s="54">
        <v>841</v>
      </c>
      <c r="B932" s="86" t="s">
        <v>2998</v>
      </c>
      <c r="C932" s="88" t="s">
        <v>2999</v>
      </c>
      <c r="D932" s="88" t="s">
        <v>2999</v>
      </c>
      <c r="E932" s="65" t="s">
        <v>3000</v>
      </c>
      <c r="F932" s="65"/>
      <c r="G932" s="65" t="s">
        <v>6166</v>
      </c>
      <c r="H932" s="54" t="s">
        <v>2084</v>
      </c>
      <c r="I932" s="56" t="s">
        <v>5182</v>
      </c>
    </row>
    <row r="933" spans="1:9" ht="33.75">
      <c r="A933" s="54">
        <v>842</v>
      </c>
      <c r="B933" s="86" t="s">
        <v>2998</v>
      </c>
      <c r="C933" s="88" t="s">
        <v>2999</v>
      </c>
      <c r="D933" s="88" t="s">
        <v>2999</v>
      </c>
      <c r="E933" s="65" t="s">
        <v>3000</v>
      </c>
      <c r="F933" s="65"/>
      <c r="G933" s="65" t="s">
        <v>6166</v>
      </c>
      <c r="H933" s="54" t="s">
        <v>2084</v>
      </c>
      <c r="I933" s="56" t="s">
        <v>5182</v>
      </c>
    </row>
    <row r="934" spans="1:9" ht="33.75">
      <c r="A934" s="54">
        <v>843</v>
      </c>
      <c r="B934" s="86" t="s">
        <v>2998</v>
      </c>
      <c r="C934" s="88" t="s">
        <v>2999</v>
      </c>
      <c r="D934" s="88" t="s">
        <v>2999</v>
      </c>
      <c r="E934" s="65" t="s">
        <v>3000</v>
      </c>
      <c r="F934" s="65"/>
      <c r="G934" s="65" t="s">
        <v>6166</v>
      </c>
      <c r="H934" s="54" t="s">
        <v>2084</v>
      </c>
      <c r="I934" s="56" t="s">
        <v>5182</v>
      </c>
    </row>
    <row r="935" spans="1:9" ht="33.75">
      <c r="A935" s="54">
        <v>844</v>
      </c>
      <c r="B935" s="86" t="s">
        <v>2998</v>
      </c>
      <c r="C935" s="88" t="s">
        <v>2999</v>
      </c>
      <c r="D935" s="88" t="s">
        <v>2999</v>
      </c>
      <c r="E935" s="65" t="s">
        <v>3000</v>
      </c>
      <c r="F935" s="65"/>
      <c r="G935" s="65" t="s">
        <v>6166</v>
      </c>
      <c r="H935" s="54" t="s">
        <v>2084</v>
      </c>
      <c r="I935" s="56" t="s">
        <v>5182</v>
      </c>
    </row>
    <row r="936" spans="1:9" ht="33.75">
      <c r="A936" s="54">
        <v>845</v>
      </c>
      <c r="B936" s="86" t="s">
        <v>2998</v>
      </c>
      <c r="C936" s="88" t="s">
        <v>2999</v>
      </c>
      <c r="D936" s="88" t="s">
        <v>2999</v>
      </c>
      <c r="E936" s="65" t="s">
        <v>3000</v>
      </c>
      <c r="F936" s="65"/>
      <c r="G936" s="65" t="s">
        <v>6166</v>
      </c>
      <c r="H936" s="54" t="s">
        <v>2084</v>
      </c>
      <c r="I936" s="56" t="s">
        <v>5182</v>
      </c>
    </row>
    <row r="937" spans="1:9" ht="33.75">
      <c r="A937" s="54">
        <v>846</v>
      </c>
      <c r="B937" s="86" t="s">
        <v>2998</v>
      </c>
      <c r="C937" s="88" t="s">
        <v>2999</v>
      </c>
      <c r="D937" s="88" t="s">
        <v>2999</v>
      </c>
      <c r="E937" s="65" t="s">
        <v>3000</v>
      </c>
      <c r="F937" s="65"/>
      <c r="G937" s="65" t="s">
        <v>6166</v>
      </c>
      <c r="H937" s="54" t="s">
        <v>2084</v>
      </c>
      <c r="I937" s="56" t="s">
        <v>5182</v>
      </c>
    </row>
    <row r="938" spans="1:9" ht="33.75">
      <c r="A938" s="54">
        <v>847</v>
      </c>
      <c r="B938" s="86" t="s">
        <v>2998</v>
      </c>
      <c r="C938" s="88" t="s">
        <v>2999</v>
      </c>
      <c r="D938" s="88" t="s">
        <v>2999</v>
      </c>
      <c r="E938" s="65" t="s">
        <v>3000</v>
      </c>
      <c r="F938" s="65"/>
      <c r="G938" s="65" t="s">
        <v>6166</v>
      </c>
      <c r="H938" s="54" t="s">
        <v>2084</v>
      </c>
      <c r="I938" s="56" t="s">
        <v>5182</v>
      </c>
    </row>
    <row r="939" spans="1:9" ht="33.75">
      <c r="A939" s="54">
        <v>848</v>
      </c>
      <c r="B939" s="86" t="s">
        <v>2998</v>
      </c>
      <c r="C939" s="88" t="s">
        <v>2999</v>
      </c>
      <c r="D939" s="88" t="s">
        <v>2999</v>
      </c>
      <c r="E939" s="65" t="s">
        <v>3000</v>
      </c>
      <c r="F939" s="65"/>
      <c r="G939" s="65" t="s">
        <v>6166</v>
      </c>
      <c r="H939" s="54" t="s">
        <v>2084</v>
      </c>
      <c r="I939" s="56" t="s">
        <v>5182</v>
      </c>
    </row>
    <row r="940" spans="1:9" ht="33.75">
      <c r="A940" s="54">
        <v>849</v>
      </c>
      <c r="B940" s="86" t="s">
        <v>2998</v>
      </c>
      <c r="C940" s="88" t="s">
        <v>2999</v>
      </c>
      <c r="D940" s="88" t="s">
        <v>2999</v>
      </c>
      <c r="E940" s="65" t="s">
        <v>3000</v>
      </c>
      <c r="F940" s="65"/>
      <c r="G940" s="65" t="s">
        <v>6166</v>
      </c>
      <c r="H940" s="54" t="s">
        <v>2084</v>
      </c>
      <c r="I940" s="56" t="s">
        <v>5182</v>
      </c>
    </row>
    <row r="941" spans="1:9" ht="33.75">
      <c r="A941" s="54">
        <v>850</v>
      </c>
      <c r="B941" s="86" t="s">
        <v>2998</v>
      </c>
      <c r="C941" s="89" t="s">
        <v>2999</v>
      </c>
      <c r="D941" s="89" t="s">
        <v>2999</v>
      </c>
      <c r="E941" s="66" t="s">
        <v>3000</v>
      </c>
      <c r="F941" s="66"/>
      <c r="G941" s="66" t="s">
        <v>6166</v>
      </c>
      <c r="H941" s="54" t="s">
        <v>2084</v>
      </c>
      <c r="I941" s="56" t="s">
        <v>5182</v>
      </c>
    </row>
    <row r="942" spans="1:9" ht="33.75">
      <c r="A942" s="54">
        <v>851</v>
      </c>
      <c r="B942" s="86" t="s">
        <v>2998</v>
      </c>
      <c r="C942" s="89" t="s">
        <v>2999</v>
      </c>
      <c r="D942" s="89" t="s">
        <v>2999</v>
      </c>
      <c r="E942" s="66" t="s">
        <v>3000</v>
      </c>
      <c r="F942" s="66"/>
      <c r="G942" s="66" t="s">
        <v>6166</v>
      </c>
      <c r="H942" s="54" t="s">
        <v>2084</v>
      </c>
      <c r="I942" s="56" t="s">
        <v>5182</v>
      </c>
    </row>
    <row r="943" spans="1:9" ht="22.5">
      <c r="A943" s="54">
        <v>852</v>
      </c>
      <c r="B943" s="86" t="s">
        <v>3001</v>
      </c>
      <c r="C943" s="54">
        <v>22.7</v>
      </c>
      <c r="D943" s="54">
        <v>22.7</v>
      </c>
      <c r="E943" s="54" t="s">
        <v>3820</v>
      </c>
      <c r="F943" s="54"/>
      <c r="G943" s="54" t="s">
        <v>6099</v>
      </c>
      <c r="H943" s="54" t="s">
        <v>2084</v>
      </c>
      <c r="I943" s="56" t="s">
        <v>5182</v>
      </c>
    </row>
    <row r="944" spans="1:9" ht="22.5">
      <c r="A944" s="54">
        <v>853</v>
      </c>
      <c r="B944" s="86" t="s">
        <v>3002</v>
      </c>
      <c r="C944" s="54">
        <v>8.7</v>
      </c>
      <c r="D944" s="54">
        <v>8.7</v>
      </c>
      <c r="E944" s="54" t="s">
        <v>3003</v>
      </c>
      <c r="F944" s="54"/>
      <c r="G944" s="54" t="s">
        <v>6167</v>
      </c>
      <c r="H944" s="54" t="s">
        <v>2084</v>
      </c>
      <c r="I944" s="56" t="s">
        <v>5182</v>
      </c>
    </row>
    <row r="945" spans="1:9" ht="22.5">
      <c r="A945" s="54">
        <v>854</v>
      </c>
      <c r="B945" s="86" t="s">
        <v>3002</v>
      </c>
      <c r="C945" s="54">
        <v>8.7</v>
      </c>
      <c r="D945" s="54">
        <v>8.7</v>
      </c>
      <c r="E945" s="54" t="s">
        <v>3003</v>
      </c>
      <c r="F945" s="54"/>
      <c r="G945" s="54" t="s">
        <v>6167</v>
      </c>
      <c r="H945" s="54" t="s">
        <v>2084</v>
      </c>
      <c r="I945" s="56" t="s">
        <v>5182</v>
      </c>
    </row>
    <row r="946" spans="1:9" ht="22.5">
      <c r="A946" s="54">
        <v>855</v>
      </c>
      <c r="B946" s="86" t="s">
        <v>3004</v>
      </c>
      <c r="C946" s="54">
        <v>55.7</v>
      </c>
      <c r="D946" s="54">
        <v>27.5</v>
      </c>
      <c r="E946" s="54" t="s">
        <v>3005</v>
      </c>
      <c r="F946" s="54"/>
      <c r="G946" s="54" t="s">
        <v>6168</v>
      </c>
      <c r="H946" s="54" t="s">
        <v>2084</v>
      </c>
      <c r="I946" s="56" t="s">
        <v>5182</v>
      </c>
    </row>
    <row r="947" spans="1:9" ht="22.5">
      <c r="A947" s="54">
        <v>856</v>
      </c>
      <c r="B947" s="86" t="s">
        <v>3006</v>
      </c>
      <c r="C947" s="54">
        <v>53.7</v>
      </c>
      <c r="D947" s="54">
        <v>47.5</v>
      </c>
      <c r="E947" s="54" t="s">
        <v>3007</v>
      </c>
      <c r="F947" s="54"/>
      <c r="G947" s="54" t="s">
        <v>6169</v>
      </c>
      <c r="H947" s="54" t="s">
        <v>2084</v>
      </c>
      <c r="I947" s="56" t="s">
        <v>5182</v>
      </c>
    </row>
    <row r="948" spans="1:9" ht="22.5">
      <c r="A948" s="54">
        <v>857</v>
      </c>
      <c r="B948" s="86" t="s">
        <v>3006</v>
      </c>
      <c r="C948" s="54">
        <v>53.7</v>
      </c>
      <c r="D948" s="54">
        <v>46.6</v>
      </c>
      <c r="E948" s="54" t="s">
        <v>3008</v>
      </c>
      <c r="F948" s="54"/>
      <c r="G948" s="54" t="s">
        <v>6170</v>
      </c>
      <c r="H948" s="54" t="s">
        <v>2084</v>
      </c>
      <c r="I948" s="56" t="s">
        <v>5182</v>
      </c>
    </row>
    <row r="949" spans="1:9" ht="22.5">
      <c r="A949" s="54">
        <v>858</v>
      </c>
      <c r="B949" s="86" t="s">
        <v>3009</v>
      </c>
      <c r="C949" s="54">
        <v>11.5</v>
      </c>
      <c r="D949" s="54">
        <v>11.5</v>
      </c>
      <c r="E949" s="54" t="s">
        <v>2825</v>
      </c>
      <c r="F949" s="54"/>
      <c r="G949" s="54" t="s">
        <v>6156</v>
      </c>
      <c r="H949" s="54" t="s">
        <v>2084</v>
      </c>
      <c r="I949" s="56" t="s">
        <v>5182</v>
      </c>
    </row>
    <row r="950" spans="1:9" ht="45">
      <c r="A950" s="54">
        <v>859</v>
      </c>
      <c r="B950" s="87" t="s">
        <v>3010</v>
      </c>
      <c r="C950" s="56">
        <v>8.4</v>
      </c>
      <c r="D950" s="56">
        <v>8.4</v>
      </c>
      <c r="E950" s="56" t="s">
        <v>3011</v>
      </c>
      <c r="F950" s="56" t="s">
        <v>4052</v>
      </c>
      <c r="G950" s="56" t="s">
        <v>4051</v>
      </c>
      <c r="H950" s="56" t="s">
        <v>2084</v>
      </c>
      <c r="I950" s="56" t="s">
        <v>5182</v>
      </c>
    </row>
    <row r="951" spans="1:10" ht="45">
      <c r="A951" s="54">
        <v>860</v>
      </c>
      <c r="B951" s="87" t="s">
        <v>3012</v>
      </c>
      <c r="C951" s="56">
        <v>6.7</v>
      </c>
      <c r="D951" s="56">
        <v>6.7</v>
      </c>
      <c r="E951" s="56" t="s">
        <v>3013</v>
      </c>
      <c r="F951" s="56" t="s">
        <v>4052</v>
      </c>
      <c r="G951" s="56" t="s">
        <v>4051</v>
      </c>
      <c r="H951" s="56" t="s">
        <v>2084</v>
      </c>
      <c r="I951" s="56" t="s">
        <v>5182</v>
      </c>
      <c r="J951" s="7"/>
    </row>
    <row r="952" spans="1:10" ht="22.5">
      <c r="A952" s="54">
        <v>861</v>
      </c>
      <c r="B952" s="86" t="s">
        <v>1319</v>
      </c>
      <c r="C952" s="54">
        <v>9.6</v>
      </c>
      <c r="D952" s="54">
        <v>9.6</v>
      </c>
      <c r="E952" s="54" t="s">
        <v>2825</v>
      </c>
      <c r="F952" s="54"/>
      <c r="G952" s="54" t="s">
        <v>6156</v>
      </c>
      <c r="H952" s="54" t="s">
        <v>2084</v>
      </c>
      <c r="I952" s="56" t="s">
        <v>5182</v>
      </c>
      <c r="J952" s="7"/>
    </row>
    <row r="953" spans="1:9" ht="22.5">
      <c r="A953" s="54">
        <v>862</v>
      </c>
      <c r="B953" s="86" t="s">
        <v>1320</v>
      </c>
      <c r="C953" s="54">
        <v>7.8</v>
      </c>
      <c r="D953" s="54">
        <v>7.8</v>
      </c>
      <c r="E953" s="54" t="s">
        <v>2825</v>
      </c>
      <c r="F953" s="54"/>
      <c r="G953" s="54" t="s">
        <v>6156</v>
      </c>
      <c r="H953" s="54" t="s">
        <v>2084</v>
      </c>
      <c r="I953" s="56" t="s">
        <v>5182</v>
      </c>
    </row>
    <row r="954" spans="1:9" ht="22.5">
      <c r="A954" s="54">
        <v>863</v>
      </c>
      <c r="B954" s="86" t="s">
        <v>1321</v>
      </c>
      <c r="C954" s="54">
        <v>70</v>
      </c>
      <c r="D954" s="54">
        <v>70</v>
      </c>
      <c r="E954" s="54" t="s">
        <v>2088</v>
      </c>
      <c r="F954" s="54"/>
      <c r="G954" s="54" t="s">
        <v>6151</v>
      </c>
      <c r="H954" s="54" t="s">
        <v>2084</v>
      </c>
      <c r="I954" s="56" t="s">
        <v>5182</v>
      </c>
    </row>
    <row r="955" spans="1:9" ht="22.5">
      <c r="A955" s="54">
        <v>864</v>
      </c>
      <c r="B955" s="86" t="s">
        <v>1322</v>
      </c>
      <c r="C955" s="54">
        <v>3.6</v>
      </c>
      <c r="D955" s="54">
        <v>3.6</v>
      </c>
      <c r="E955" s="54" t="s">
        <v>1323</v>
      </c>
      <c r="F955" s="54"/>
      <c r="G955" s="54" t="s">
        <v>6171</v>
      </c>
      <c r="H955" s="54" t="s">
        <v>2084</v>
      </c>
      <c r="I955" s="56" t="s">
        <v>5182</v>
      </c>
    </row>
    <row r="956" spans="1:9" ht="22.5">
      <c r="A956" s="54">
        <v>865</v>
      </c>
      <c r="B956" s="86" t="s">
        <v>1324</v>
      </c>
      <c r="C956" s="54">
        <v>5.2</v>
      </c>
      <c r="D956" s="54">
        <v>5.2</v>
      </c>
      <c r="E956" s="54" t="s">
        <v>1325</v>
      </c>
      <c r="F956" s="54"/>
      <c r="G956" s="54" t="s">
        <v>6172</v>
      </c>
      <c r="H956" s="54" t="s">
        <v>2084</v>
      </c>
      <c r="I956" s="56" t="s">
        <v>5182</v>
      </c>
    </row>
    <row r="957" spans="1:9" ht="22.5">
      <c r="A957" s="54">
        <v>866</v>
      </c>
      <c r="B957" s="86" t="s">
        <v>1326</v>
      </c>
      <c r="C957" s="54">
        <v>7.7</v>
      </c>
      <c r="D957" s="54">
        <v>7.7</v>
      </c>
      <c r="E957" s="55" t="s">
        <v>1327</v>
      </c>
      <c r="F957" s="54"/>
      <c r="G957" s="54" t="s">
        <v>6173</v>
      </c>
      <c r="H957" s="54" t="s">
        <v>2084</v>
      </c>
      <c r="I957" s="56" t="s">
        <v>5182</v>
      </c>
    </row>
    <row r="958" spans="1:9" ht="22.5">
      <c r="A958" s="54">
        <v>867</v>
      </c>
      <c r="B958" s="86" t="s">
        <v>4233</v>
      </c>
      <c r="C958" s="54">
        <v>20</v>
      </c>
      <c r="D958" s="54">
        <v>20</v>
      </c>
      <c r="E958" s="54" t="s">
        <v>2080</v>
      </c>
      <c r="F958" s="54"/>
      <c r="G958" s="54" t="s">
        <v>6161</v>
      </c>
      <c r="H958" s="54" t="s">
        <v>2084</v>
      </c>
      <c r="I958" s="56" t="s">
        <v>5182</v>
      </c>
    </row>
    <row r="959" spans="1:9" ht="22.5">
      <c r="A959" s="54">
        <v>868</v>
      </c>
      <c r="B959" s="86" t="s">
        <v>4233</v>
      </c>
      <c r="C959" s="54">
        <v>20</v>
      </c>
      <c r="D959" s="54">
        <v>20</v>
      </c>
      <c r="E959" s="54" t="s">
        <v>2080</v>
      </c>
      <c r="F959" s="54"/>
      <c r="G959" s="54" t="s">
        <v>6161</v>
      </c>
      <c r="H959" s="54" t="s">
        <v>2084</v>
      </c>
      <c r="I959" s="56" t="s">
        <v>5182</v>
      </c>
    </row>
    <row r="960" spans="1:9" ht="22.5">
      <c r="A960" s="54">
        <v>869</v>
      </c>
      <c r="B960" s="86" t="s">
        <v>4233</v>
      </c>
      <c r="C960" s="54">
        <v>20</v>
      </c>
      <c r="D960" s="54">
        <v>20</v>
      </c>
      <c r="E960" s="54" t="s">
        <v>2080</v>
      </c>
      <c r="F960" s="54"/>
      <c r="G960" s="54" t="s">
        <v>6161</v>
      </c>
      <c r="H960" s="54" t="s">
        <v>2084</v>
      </c>
      <c r="I960" s="56" t="s">
        <v>5182</v>
      </c>
    </row>
    <row r="961" spans="1:9" ht="45">
      <c r="A961" s="54">
        <v>870</v>
      </c>
      <c r="B961" s="86" t="s">
        <v>3682</v>
      </c>
      <c r="C961" s="54">
        <v>22</v>
      </c>
      <c r="D961" s="54">
        <v>22</v>
      </c>
      <c r="E961" s="54" t="s">
        <v>3875</v>
      </c>
      <c r="F961" s="54"/>
      <c r="G961" s="54" t="s">
        <v>5228</v>
      </c>
      <c r="H961" s="54" t="s">
        <v>2084</v>
      </c>
      <c r="I961" s="56" t="s">
        <v>5182</v>
      </c>
    </row>
    <row r="962" spans="1:9" ht="22.5">
      <c r="A962" s="54">
        <v>871</v>
      </c>
      <c r="B962" s="86" t="s">
        <v>1328</v>
      </c>
      <c r="C962" s="54">
        <v>8.8</v>
      </c>
      <c r="D962" s="54">
        <v>8.8</v>
      </c>
      <c r="E962" s="54" t="s">
        <v>2096</v>
      </c>
      <c r="F962" s="54"/>
      <c r="G962" s="54" t="s">
        <v>6155</v>
      </c>
      <c r="H962" s="54" t="s">
        <v>2084</v>
      </c>
      <c r="I962" s="56" t="s">
        <v>5182</v>
      </c>
    </row>
    <row r="963" spans="1:9" ht="22.5">
      <c r="A963" s="54">
        <v>872</v>
      </c>
      <c r="B963" s="86" t="s">
        <v>1329</v>
      </c>
      <c r="C963" s="54">
        <v>24.5</v>
      </c>
      <c r="D963" s="54">
        <v>24.5</v>
      </c>
      <c r="E963" s="54" t="s">
        <v>2096</v>
      </c>
      <c r="F963" s="54"/>
      <c r="G963" s="54" t="s">
        <v>6155</v>
      </c>
      <c r="H963" s="54" t="s">
        <v>2084</v>
      </c>
      <c r="I963" s="56" t="s">
        <v>5182</v>
      </c>
    </row>
    <row r="964" spans="1:9" ht="22.5">
      <c r="A964" s="54">
        <v>873</v>
      </c>
      <c r="B964" s="86" t="s">
        <v>1330</v>
      </c>
      <c r="C964" s="54">
        <v>30.8</v>
      </c>
      <c r="D964" s="54">
        <v>30.8</v>
      </c>
      <c r="E964" s="54" t="s">
        <v>3003</v>
      </c>
      <c r="F964" s="54"/>
      <c r="G964" s="54" t="s">
        <v>6167</v>
      </c>
      <c r="H964" s="54" t="s">
        <v>2084</v>
      </c>
      <c r="I964" s="56" t="s">
        <v>5182</v>
      </c>
    </row>
    <row r="965" spans="1:9" ht="22.5">
      <c r="A965" s="54">
        <v>874</v>
      </c>
      <c r="B965" s="86" t="s">
        <v>911</v>
      </c>
      <c r="C965" s="54">
        <v>17.4</v>
      </c>
      <c r="D965" s="54">
        <v>17.4</v>
      </c>
      <c r="E965" s="54" t="s">
        <v>2080</v>
      </c>
      <c r="F965" s="54"/>
      <c r="G965" s="54" t="s">
        <v>6161</v>
      </c>
      <c r="H965" s="54" t="s">
        <v>2084</v>
      </c>
      <c r="I965" s="56" t="s">
        <v>5182</v>
      </c>
    </row>
    <row r="966" spans="1:9" ht="22.5">
      <c r="A966" s="54">
        <v>875</v>
      </c>
      <c r="B966" s="86" t="s">
        <v>911</v>
      </c>
      <c r="C966" s="54">
        <v>17.4</v>
      </c>
      <c r="D966" s="54">
        <v>17.4</v>
      </c>
      <c r="E966" s="54" t="s">
        <v>2080</v>
      </c>
      <c r="F966" s="54"/>
      <c r="G966" s="54" t="s">
        <v>6161</v>
      </c>
      <c r="H966" s="54" t="s">
        <v>2084</v>
      </c>
      <c r="I966" s="56" t="s">
        <v>5182</v>
      </c>
    </row>
    <row r="967" spans="1:9" ht="22.5">
      <c r="A967" s="54">
        <v>876</v>
      </c>
      <c r="B967" s="86" t="s">
        <v>911</v>
      </c>
      <c r="C967" s="54">
        <v>17.4</v>
      </c>
      <c r="D967" s="54">
        <v>17.4</v>
      </c>
      <c r="E967" s="54" t="s">
        <v>2080</v>
      </c>
      <c r="F967" s="54"/>
      <c r="G967" s="54" t="s">
        <v>6161</v>
      </c>
      <c r="H967" s="54" t="s">
        <v>2084</v>
      </c>
      <c r="I967" s="56" t="s">
        <v>5182</v>
      </c>
    </row>
    <row r="968" spans="1:9" ht="33.75">
      <c r="A968" s="54">
        <v>877</v>
      </c>
      <c r="B968" s="86" t="s">
        <v>1780</v>
      </c>
      <c r="C968" s="54">
        <v>20</v>
      </c>
      <c r="D968" s="54">
        <v>20</v>
      </c>
      <c r="E968" s="54" t="s">
        <v>3875</v>
      </c>
      <c r="F968" s="54"/>
      <c r="G968" s="54" t="s">
        <v>5228</v>
      </c>
      <c r="H968" s="54" t="s">
        <v>2084</v>
      </c>
      <c r="I968" s="56" t="s">
        <v>5182</v>
      </c>
    </row>
    <row r="969" spans="1:9" ht="22.5">
      <c r="A969" s="54">
        <v>878</v>
      </c>
      <c r="B969" s="86" t="s">
        <v>1331</v>
      </c>
      <c r="C969" s="54">
        <v>8.8</v>
      </c>
      <c r="D969" s="54">
        <v>8.8</v>
      </c>
      <c r="E969" s="54" t="s">
        <v>2825</v>
      </c>
      <c r="F969" s="54"/>
      <c r="G969" s="54" t="s">
        <v>6156</v>
      </c>
      <c r="H969" s="54" t="s">
        <v>2084</v>
      </c>
      <c r="I969" s="56" t="s">
        <v>5182</v>
      </c>
    </row>
    <row r="970" spans="1:9" ht="33.75">
      <c r="A970" s="54">
        <v>879</v>
      </c>
      <c r="B970" s="86" t="s">
        <v>3628</v>
      </c>
      <c r="C970" s="54">
        <v>79.1</v>
      </c>
      <c r="D970" s="54">
        <v>79.1</v>
      </c>
      <c r="E970" s="54" t="s">
        <v>4221</v>
      </c>
      <c r="F970" s="54"/>
      <c r="G970" s="54" t="s">
        <v>6067</v>
      </c>
      <c r="H970" s="54" t="s">
        <v>2084</v>
      </c>
      <c r="I970" s="56" t="s">
        <v>5182</v>
      </c>
    </row>
    <row r="971" spans="1:9" ht="33.75">
      <c r="A971" s="54">
        <v>880</v>
      </c>
      <c r="B971" s="86" t="s">
        <v>1332</v>
      </c>
      <c r="C971" s="54">
        <v>5.2</v>
      </c>
      <c r="D971" s="54">
        <v>5.2</v>
      </c>
      <c r="E971" s="54" t="s">
        <v>1333</v>
      </c>
      <c r="F971" s="54"/>
      <c r="G971" s="54" t="s">
        <v>6174</v>
      </c>
      <c r="H971" s="54" t="s">
        <v>2084</v>
      </c>
      <c r="I971" s="56" t="s">
        <v>5182</v>
      </c>
    </row>
    <row r="972" spans="1:9" ht="22.5">
      <c r="A972" s="54">
        <v>881</v>
      </c>
      <c r="B972" s="86" t="s">
        <v>1334</v>
      </c>
      <c r="C972" s="54">
        <v>4.9</v>
      </c>
      <c r="D972" s="54">
        <v>4.9</v>
      </c>
      <c r="E972" s="54" t="s">
        <v>1335</v>
      </c>
      <c r="F972" s="54"/>
      <c r="G972" s="54" t="s">
        <v>6175</v>
      </c>
      <c r="H972" s="54" t="s">
        <v>2084</v>
      </c>
      <c r="I972" s="56" t="s">
        <v>5182</v>
      </c>
    </row>
    <row r="973" spans="1:9" ht="45">
      <c r="A973" s="54">
        <v>882</v>
      </c>
      <c r="B973" s="87" t="s">
        <v>1767</v>
      </c>
      <c r="C973" s="56">
        <v>8</v>
      </c>
      <c r="D973" s="56">
        <v>8</v>
      </c>
      <c r="E973" s="56" t="s">
        <v>1325</v>
      </c>
      <c r="F973" s="56" t="s">
        <v>4052</v>
      </c>
      <c r="G973" s="56" t="s">
        <v>4051</v>
      </c>
      <c r="H973" s="56" t="s">
        <v>2084</v>
      </c>
      <c r="I973" s="56" t="s">
        <v>5182</v>
      </c>
    </row>
    <row r="974" spans="1:10" ht="33.75">
      <c r="A974" s="54">
        <v>883</v>
      </c>
      <c r="B974" s="87" t="s">
        <v>1336</v>
      </c>
      <c r="C974" s="56">
        <v>7.8</v>
      </c>
      <c r="D974" s="56">
        <v>7.8</v>
      </c>
      <c r="E974" s="56" t="s">
        <v>3000</v>
      </c>
      <c r="F974" s="56"/>
      <c r="G974" s="56" t="s">
        <v>6166</v>
      </c>
      <c r="H974" s="56" t="s">
        <v>2084</v>
      </c>
      <c r="I974" s="56" t="s">
        <v>5182</v>
      </c>
      <c r="J974" s="7"/>
    </row>
    <row r="975" spans="1:9" ht="33.75">
      <c r="A975" s="54">
        <v>884</v>
      </c>
      <c r="B975" s="87" t="s">
        <v>1336</v>
      </c>
      <c r="C975" s="56">
        <v>7.8</v>
      </c>
      <c r="D975" s="56">
        <v>7.8</v>
      </c>
      <c r="E975" s="56" t="s">
        <v>3000</v>
      </c>
      <c r="F975" s="56"/>
      <c r="G975" s="56" t="s">
        <v>6166</v>
      </c>
      <c r="H975" s="56" t="s">
        <v>2084</v>
      </c>
      <c r="I975" s="56" t="s">
        <v>5182</v>
      </c>
    </row>
    <row r="976" spans="1:9" ht="33.75">
      <c r="A976" s="54">
        <v>885</v>
      </c>
      <c r="B976" s="87" t="s">
        <v>1336</v>
      </c>
      <c r="C976" s="56">
        <v>7.8</v>
      </c>
      <c r="D976" s="56">
        <v>7.8</v>
      </c>
      <c r="E976" s="56" t="s">
        <v>3000</v>
      </c>
      <c r="F976" s="56"/>
      <c r="G976" s="56" t="s">
        <v>6166</v>
      </c>
      <c r="H976" s="56" t="s">
        <v>2084</v>
      </c>
      <c r="I976" s="56" t="s">
        <v>5182</v>
      </c>
    </row>
    <row r="977" spans="1:9" ht="22.5">
      <c r="A977" s="54">
        <v>886</v>
      </c>
      <c r="B977" s="87" t="s">
        <v>1337</v>
      </c>
      <c r="C977" s="69">
        <v>7.8</v>
      </c>
      <c r="D977" s="69">
        <v>7.8</v>
      </c>
      <c r="E977" s="69" t="s">
        <v>1338</v>
      </c>
      <c r="F977" s="69" t="s">
        <v>4052</v>
      </c>
      <c r="G977" s="69" t="s">
        <v>4051</v>
      </c>
      <c r="H977" s="56" t="s">
        <v>2084</v>
      </c>
      <c r="I977" s="56" t="s">
        <v>5182</v>
      </c>
    </row>
    <row r="978" spans="1:10" ht="22.5">
      <c r="A978" s="54">
        <v>887</v>
      </c>
      <c r="B978" s="86" t="s">
        <v>1339</v>
      </c>
      <c r="C978" s="64">
        <v>13.5</v>
      </c>
      <c r="D978" s="64">
        <v>13.5</v>
      </c>
      <c r="E978" s="64" t="s">
        <v>1340</v>
      </c>
      <c r="F978" s="64"/>
      <c r="G978" s="64" t="s">
        <v>6176</v>
      </c>
      <c r="H978" s="54" t="s">
        <v>2084</v>
      </c>
      <c r="I978" s="56" t="s">
        <v>5182</v>
      </c>
      <c r="J978" s="7"/>
    </row>
    <row r="979" spans="1:9" ht="33.75">
      <c r="A979" s="54">
        <v>888</v>
      </c>
      <c r="B979" s="86" t="s">
        <v>1341</v>
      </c>
      <c r="C979" s="64">
        <v>3.3</v>
      </c>
      <c r="D979" s="64">
        <v>3.3</v>
      </c>
      <c r="E979" s="64" t="s">
        <v>1340</v>
      </c>
      <c r="F979" s="64"/>
      <c r="G979" s="64" t="s">
        <v>6176</v>
      </c>
      <c r="H979" s="54" t="s">
        <v>2084</v>
      </c>
      <c r="I979" s="56" t="s">
        <v>5182</v>
      </c>
    </row>
    <row r="980" spans="1:9" ht="22.5">
      <c r="A980" s="54">
        <v>889</v>
      </c>
      <c r="B980" s="86" t="s">
        <v>1342</v>
      </c>
      <c r="C980" s="64">
        <v>37.1</v>
      </c>
      <c r="D980" s="64">
        <v>30.6</v>
      </c>
      <c r="E980" s="64" t="s">
        <v>1343</v>
      </c>
      <c r="F980" s="64"/>
      <c r="G980" s="64" t="s">
        <v>6177</v>
      </c>
      <c r="H980" s="54" t="s">
        <v>2084</v>
      </c>
      <c r="I980" s="56" t="s">
        <v>5182</v>
      </c>
    </row>
    <row r="981" spans="1:9" ht="22.5">
      <c r="A981" s="54">
        <v>890</v>
      </c>
      <c r="B981" s="86" t="s">
        <v>1342</v>
      </c>
      <c r="C981" s="54">
        <v>37.1</v>
      </c>
      <c r="D981" s="54">
        <v>30.6</v>
      </c>
      <c r="E981" s="54" t="s">
        <v>1343</v>
      </c>
      <c r="F981" s="54"/>
      <c r="G981" s="54" t="s">
        <v>6177</v>
      </c>
      <c r="H981" s="54" t="s">
        <v>2084</v>
      </c>
      <c r="I981" s="56" t="s">
        <v>5182</v>
      </c>
    </row>
    <row r="982" spans="1:9" ht="22.5">
      <c r="A982" s="54">
        <v>891</v>
      </c>
      <c r="B982" s="86" t="s">
        <v>1344</v>
      </c>
      <c r="C982" s="65">
        <v>17.4</v>
      </c>
      <c r="D982" s="65">
        <v>17.4</v>
      </c>
      <c r="E982" s="65" t="s">
        <v>2088</v>
      </c>
      <c r="F982" s="65"/>
      <c r="G982" s="65" t="s">
        <v>6151</v>
      </c>
      <c r="H982" s="54" t="s">
        <v>2084</v>
      </c>
      <c r="I982" s="56" t="s">
        <v>5182</v>
      </c>
    </row>
    <row r="983" spans="1:9" ht="22.5">
      <c r="A983" s="54">
        <v>892</v>
      </c>
      <c r="B983" s="86" t="s">
        <v>1345</v>
      </c>
      <c r="C983" s="88" t="s">
        <v>1346</v>
      </c>
      <c r="D983" s="88" t="s">
        <v>1346</v>
      </c>
      <c r="E983" s="65" t="s">
        <v>2088</v>
      </c>
      <c r="F983" s="65"/>
      <c r="G983" s="65" t="s">
        <v>6151</v>
      </c>
      <c r="H983" s="54" t="s">
        <v>2084</v>
      </c>
      <c r="I983" s="56" t="s">
        <v>5182</v>
      </c>
    </row>
    <row r="984" spans="1:9" ht="22.5">
      <c r="A984" s="54">
        <v>893</v>
      </c>
      <c r="B984" s="86" t="s">
        <v>1347</v>
      </c>
      <c r="C984" s="88" t="s">
        <v>1348</v>
      </c>
      <c r="D984" s="88" t="s">
        <v>1348</v>
      </c>
      <c r="E984" s="65" t="s">
        <v>2096</v>
      </c>
      <c r="F984" s="65"/>
      <c r="G984" s="65" t="s">
        <v>6155</v>
      </c>
      <c r="H984" s="54" t="s">
        <v>2084</v>
      </c>
      <c r="I984" s="56" t="s">
        <v>5182</v>
      </c>
    </row>
    <row r="985" spans="1:9" ht="33.75">
      <c r="A985" s="54">
        <v>894</v>
      </c>
      <c r="B985" s="86" t="s">
        <v>1349</v>
      </c>
      <c r="C985" s="88" t="s">
        <v>1350</v>
      </c>
      <c r="D985" s="88" t="s">
        <v>1350</v>
      </c>
      <c r="E985" s="65" t="s">
        <v>1351</v>
      </c>
      <c r="F985" s="65"/>
      <c r="G985" s="65" t="s">
        <v>6178</v>
      </c>
      <c r="H985" s="54" t="s">
        <v>2084</v>
      </c>
      <c r="I985" s="56" t="s">
        <v>5182</v>
      </c>
    </row>
    <row r="986" spans="1:9" ht="22.5">
      <c r="A986" s="54">
        <v>895</v>
      </c>
      <c r="B986" s="86" t="s">
        <v>5703</v>
      </c>
      <c r="C986" s="88" t="s">
        <v>875</v>
      </c>
      <c r="D986" s="88" t="s">
        <v>875</v>
      </c>
      <c r="E986" s="65" t="s">
        <v>1325</v>
      </c>
      <c r="F986" s="65"/>
      <c r="G986" s="65" t="s">
        <v>6172</v>
      </c>
      <c r="H986" s="54" t="s">
        <v>2084</v>
      </c>
      <c r="I986" s="56" t="s">
        <v>5182</v>
      </c>
    </row>
    <row r="987" spans="1:9" ht="22.5">
      <c r="A987" s="54">
        <v>896</v>
      </c>
      <c r="B987" s="86" t="s">
        <v>1352</v>
      </c>
      <c r="C987" s="88" t="s">
        <v>1353</v>
      </c>
      <c r="D987" s="88" t="s">
        <v>1353</v>
      </c>
      <c r="E987" s="65" t="s">
        <v>1354</v>
      </c>
      <c r="F987" s="65"/>
      <c r="G987" s="65" t="s">
        <v>6179</v>
      </c>
      <c r="H987" s="54" t="s">
        <v>2084</v>
      </c>
      <c r="I987" s="56" t="s">
        <v>5182</v>
      </c>
    </row>
    <row r="988" spans="1:9" ht="22.5">
      <c r="A988" s="54">
        <v>897</v>
      </c>
      <c r="B988" s="86" t="s">
        <v>1352</v>
      </c>
      <c r="C988" s="88" t="s">
        <v>1353</v>
      </c>
      <c r="D988" s="88" t="s">
        <v>1353</v>
      </c>
      <c r="E988" s="65" t="s">
        <v>1354</v>
      </c>
      <c r="F988" s="65"/>
      <c r="G988" s="65" t="s">
        <v>6179</v>
      </c>
      <c r="H988" s="54" t="s">
        <v>2084</v>
      </c>
      <c r="I988" s="56" t="s">
        <v>5182</v>
      </c>
    </row>
    <row r="989" spans="1:9" ht="22.5">
      <c r="A989" s="54">
        <v>898</v>
      </c>
      <c r="B989" s="86" t="s">
        <v>2320</v>
      </c>
      <c r="C989" s="88" t="s">
        <v>2321</v>
      </c>
      <c r="D989" s="88" t="s">
        <v>6180</v>
      </c>
      <c r="E989" s="65" t="s">
        <v>2322</v>
      </c>
      <c r="F989" s="65"/>
      <c r="G989" s="65" t="s">
        <v>6181</v>
      </c>
      <c r="H989" s="54" t="s">
        <v>2084</v>
      </c>
      <c r="I989" s="56" t="s">
        <v>5182</v>
      </c>
    </row>
    <row r="990" spans="1:9" ht="22.5">
      <c r="A990" s="54">
        <v>899</v>
      </c>
      <c r="B990" s="86" t="s">
        <v>2323</v>
      </c>
      <c r="C990" s="88" t="s">
        <v>2324</v>
      </c>
      <c r="D990" s="88" t="s">
        <v>2324</v>
      </c>
      <c r="E990" s="65" t="s">
        <v>2325</v>
      </c>
      <c r="F990" s="65"/>
      <c r="G990" s="65" t="s">
        <v>6182</v>
      </c>
      <c r="H990" s="54" t="s">
        <v>2084</v>
      </c>
      <c r="I990" s="56" t="s">
        <v>5182</v>
      </c>
    </row>
    <row r="991" spans="1:9" ht="33.75">
      <c r="A991" s="54">
        <v>900</v>
      </c>
      <c r="B991" s="86" t="s">
        <v>2326</v>
      </c>
      <c r="C991" s="88" t="s">
        <v>2327</v>
      </c>
      <c r="D991" s="88" t="s">
        <v>2327</v>
      </c>
      <c r="E991" s="65" t="s">
        <v>2328</v>
      </c>
      <c r="F991" s="65"/>
      <c r="G991" s="65" t="s">
        <v>6183</v>
      </c>
      <c r="H991" s="54" t="s">
        <v>2084</v>
      </c>
      <c r="I991" s="56" t="s">
        <v>5182</v>
      </c>
    </row>
    <row r="992" spans="1:9" ht="22.5">
      <c r="A992" s="54">
        <v>901</v>
      </c>
      <c r="B992" s="86" t="s">
        <v>5707</v>
      </c>
      <c r="C992" s="88" t="s">
        <v>2329</v>
      </c>
      <c r="D992" s="88" t="s">
        <v>2329</v>
      </c>
      <c r="E992" s="65" t="s">
        <v>2328</v>
      </c>
      <c r="F992" s="65"/>
      <c r="G992" s="65" t="s">
        <v>6183</v>
      </c>
      <c r="H992" s="54" t="s">
        <v>2084</v>
      </c>
      <c r="I992" s="56" t="s">
        <v>5182</v>
      </c>
    </row>
    <row r="993" spans="1:9" ht="45">
      <c r="A993" s="54">
        <v>902</v>
      </c>
      <c r="B993" s="87" t="s">
        <v>2330</v>
      </c>
      <c r="C993" s="90" t="s">
        <v>2331</v>
      </c>
      <c r="D993" s="90" t="s">
        <v>2331</v>
      </c>
      <c r="E993" s="67" t="s">
        <v>2328</v>
      </c>
      <c r="F993" s="67" t="s">
        <v>4052</v>
      </c>
      <c r="G993" s="67" t="s">
        <v>4051</v>
      </c>
      <c r="H993" s="56" t="s">
        <v>2084</v>
      </c>
      <c r="I993" s="56" t="s">
        <v>5182</v>
      </c>
    </row>
    <row r="994" spans="1:10" ht="22.5">
      <c r="A994" s="54">
        <v>903</v>
      </c>
      <c r="B994" s="87" t="s">
        <v>2332</v>
      </c>
      <c r="C994" s="90" t="s">
        <v>2333</v>
      </c>
      <c r="D994" s="90" t="s">
        <v>2333</v>
      </c>
      <c r="E994" s="67" t="s">
        <v>2825</v>
      </c>
      <c r="F994" s="67"/>
      <c r="G994" s="67" t="s">
        <v>6156</v>
      </c>
      <c r="H994" s="56" t="s">
        <v>2084</v>
      </c>
      <c r="I994" s="56" t="s">
        <v>5182</v>
      </c>
      <c r="J994" s="7"/>
    </row>
    <row r="995" spans="1:9" ht="22.5">
      <c r="A995" s="54">
        <v>904</v>
      </c>
      <c r="B995" s="87" t="s">
        <v>2334</v>
      </c>
      <c r="C995" s="90" t="s">
        <v>2335</v>
      </c>
      <c r="D995" s="90" t="s">
        <v>2335</v>
      </c>
      <c r="E995" s="67" t="s">
        <v>2825</v>
      </c>
      <c r="F995" s="67"/>
      <c r="G995" s="67" t="s">
        <v>6156</v>
      </c>
      <c r="H995" s="56" t="s">
        <v>2084</v>
      </c>
      <c r="I995" s="56" t="s">
        <v>5182</v>
      </c>
    </row>
    <row r="996" spans="1:9" ht="22.5">
      <c r="A996" s="54">
        <v>905</v>
      </c>
      <c r="B996" s="87" t="s">
        <v>2336</v>
      </c>
      <c r="C996" s="90" t="s">
        <v>2337</v>
      </c>
      <c r="D996" s="90" t="s">
        <v>2337</v>
      </c>
      <c r="E996" s="67" t="s">
        <v>2825</v>
      </c>
      <c r="F996" s="67"/>
      <c r="G996" s="67" t="s">
        <v>6156</v>
      </c>
      <c r="H996" s="56" t="s">
        <v>2084</v>
      </c>
      <c r="I996" s="56" t="s">
        <v>5182</v>
      </c>
    </row>
    <row r="997" spans="1:9" ht="22.5">
      <c r="A997" s="54">
        <v>906</v>
      </c>
      <c r="B997" s="87" t="s">
        <v>2338</v>
      </c>
      <c r="C997" s="90" t="s">
        <v>2339</v>
      </c>
      <c r="D997" s="90" t="s">
        <v>2339</v>
      </c>
      <c r="E997" s="67" t="s">
        <v>2340</v>
      </c>
      <c r="F997" s="67"/>
      <c r="G997" s="67" t="s">
        <v>6184</v>
      </c>
      <c r="H997" s="56" t="s">
        <v>2084</v>
      </c>
      <c r="I997" s="56" t="s">
        <v>5182</v>
      </c>
    </row>
    <row r="998" spans="1:9" ht="45">
      <c r="A998" s="54">
        <v>907</v>
      </c>
      <c r="B998" s="87" t="s">
        <v>2341</v>
      </c>
      <c r="C998" s="90" t="s">
        <v>2342</v>
      </c>
      <c r="D998" s="90" t="s">
        <v>2342</v>
      </c>
      <c r="E998" s="67" t="s">
        <v>2096</v>
      </c>
      <c r="F998" s="67" t="s">
        <v>4052</v>
      </c>
      <c r="G998" s="67" t="s">
        <v>4051</v>
      </c>
      <c r="H998" s="56" t="s">
        <v>2084</v>
      </c>
      <c r="I998" s="56" t="s">
        <v>5182</v>
      </c>
    </row>
    <row r="999" spans="1:10" ht="22.5">
      <c r="A999" s="54">
        <v>908</v>
      </c>
      <c r="B999" s="86" t="s">
        <v>2343</v>
      </c>
      <c r="C999" s="88" t="s">
        <v>2344</v>
      </c>
      <c r="D999" s="88" t="s">
        <v>2344</v>
      </c>
      <c r="E999" s="65" t="s">
        <v>2345</v>
      </c>
      <c r="F999" s="65"/>
      <c r="G999" s="65" t="s">
        <v>6185</v>
      </c>
      <c r="H999" s="54" t="s">
        <v>2084</v>
      </c>
      <c r="I999" s="56" t="s">
        <v>5182</v>
      </c>
      <c r="J999" s="7"/>
    </row>
    <row r="1000" spans="1:9" ht="22.5">
      <c r="A1000" s="54">
        <v>909</v>
      </c>
      <c r="B1000" s="86" t="s">
        <v>2346</v>
      </c>
      <c r="C1000" s="88" t="s">
        <v>2347</v>
      </c>
      <c r="D1000" s="88" t="s">
        <v>2347</v>
      </c>
      <c r="E1000" s="65" t="s">
        <v>2348</v>
      </c>
      <c r="F1000" s="65"/>
      <c r="G1000" s="65" t="s">
        <v>6186</v>
      </c>
      <c r="H1000" s="54" t="s">
        <v>2084</v>
      </c>
      <c r="I1000" s="56" t="s">
        <v>5182</v>
      </c>
    </row>
    <row r="1001" spans="1:9" ht="22.5">
      <c r="A1001" s="54">
        <v>910</v>
      </c>
      <c r="B1001" s="86" t="s">
        <v>2349</v>
      </c>
      <c r="C1001" s="88" t="s">
        <v>2350</v>
      </c>
      <c r="D1001" s="88" t="s">
        <v>2350</v>
      </c>
      <c r="E1001" s="65" t="s">
        <v>3000</v>
      </c>
      <c r="F1001" s="65"/>
      <c r="G1001" s="65" t="s">
        <v>6187</v>
      </c>
      <c r="H1001" s="54" t="s">
        <v>2084</v>
      </c>
      <c r="I1001" s="56" t="s">
        <v>5182</v>
      </c>
    </row>
    <row r="1002" spans="1:9" ht="22.5">
      <c r="A1002" s="54">
        <v>911</v>
      </c>
      <c r="B1002" s="86" t="s">
        <v>2349</v>
      </c>
      <c r="C1002" s="88" t="s">
        <v>2350</v>
      </c>
      <c r="D1002" s="88" t="s">
        <v>2350</v>
      </c>
      <c r="E1002" s="65" t="s">
        <v>3000</v>
      </c>
      <c r="F1002" s="65"/>
      <c r="G1002" s="65" t="s">
        <v>6187</v>
      </c>
      <c r="H1002" s="54" t="s">
        <v>2084</v>
      </c>
      <c r="I1002" s="56" t="s">
        <v>5182</v>
      </c>
    </row>
    <row r="1003" spans="1:9" ht="22.5">
      <c r="A1003" s="54">
        <v>912</v>
      </c>
      <c r="B1003" s="86" t="s">
        <v>2349</v>
      </c>
      <c r="C1003" s="88" t="s">
        <v>2350</v>
      </c>
      <c r="D1003" s="88" t="s">
        <v>2350</v>
      </c>
      <c r="E1003" s="65" t="s">
        <v>3000</v>
      </c>
      <c r="F1003" s="65"/>
      <c r="G1003" s="65" t="s">
        <v>6187</v>
      </c>
      <c r="H1003" s="54" t="s">
        <v>2084</v>
      </c>
      <c r="I1003" s="56" t="s">
        <v>5182</v>
      </c>
    </row>
    <row r="1004" spans="1:9" ht="22.5">
      <c r="A1004" s="54">
        <v>913</v>
      </c>
      <c r="B1004" s="86" t="s">
        <v>2349</v>
      </c>
      <c r="C1004" s="88" t="s">
        <v>2350</v>
      </c>
      <c r="D1004" s="88" t="s">
        <v>2350</v>
      </c>
      <c r="E1004" s="65" t="s">
        <v>3000</v>
      </c>
      <c r="F1004" s="65"/>
      <c r="G1004" s="65" t="s">
        <v>6187</v>
      </c>
      <c r="H1004" s="54" t="s">
        <v>2084</v>
      </c>
      <c r="I1004" s="56" t="s">
        <v>5182</v>
      </c>
    </row>
    <row r="1005" spans="1:9" ht="22.5">
      <c r="A1005" s="54">
        <v>914</v>
      </c>
      <c r="B1005" s="86" t="s">
        <v>2349</v>
      </c>
      <c r="C1005" s="88" t="s">
        <v>2350</v>
      </c>
      <c r="D1005" s="88" t="s">
        <v>2350</v>
      </c>
      <c r="E1005" s="65" t="s">
        <v>3000</v>
      </c>
      <c r="F1005" s="65"/>
      <c r="G1005" s="65" t="s">
        <v>6187</v>
      </c>
      <c r="H1005" s="54" t="s">
        <v>2084</v>
      </c>
      <c r="I1005" s="56" t="s">
        <v>5182</v>
      </c>
    </row>
    <row r="1006" spans="1:9" ht="22.5">
      <c r="A1006" s="54">
        <v>915</v>
      </c>
      <c r="B1006" s="86" t="s">
        <v>2349</v>
      </c>
      <c r="C1006" s="88" t="s">
        <v>2350</v>
      </c>
      <c r="D1006" s="88" t="s">
        <v>2350</v>
      </c>
      <c r="E1006" s="65" t="s">
        <v>3000</v>
      </c>
      <c r="F1006" s="65"/>
      <c r="G1006" s="65" t="s">
        <v>6187</v>
      </c>
      <c r="H1006" s="54" t="s">
        <v>2084</v>
      </c>
      <c r="I1006" s="56" t="s">
        <v>5182</v>
      </c>
    </row>
    <row r="1007" spans="1:9" ht="22.5">
      <c r="A1007" s="54">
        <v>916</v>
      </c>
      <c r="B1007" s="86" t="s">
        <v>2349</v>
      </c>
      <c r="C1007" s="89" t="s">
        <v>2350</v>
      </c>
      <c r="D1007" s="89" t="s">
        <v>2350</v>
      </c>
      <c r="E1007" s="66" t="s">
        <v>3000</v>
      </c>
      <c r="F1007" s="66"/>
      <c r="G1007" s="66" t="s">
        <v>6187</v>
      </c>
      <c r="H1007" s="54" t="s">
        <v>2084</v>
      </c>
      <c r="I1007" s="56" t="s">
        <v>5182</v>
      </c>
    </row>
    <row r="1008" spans="1:9" ht="22.5">
      <c r="A1008" s="54">
        <v>917</v>
      </c>
      <c r="B1008" s="86" t="s">
        <v>2351</v>
      </c>
      <c r="C1008" s="89" t="s">
        <v>2352</v>
      </c>
      <c r="D1008" s="89" t="s">
        <v>2352</v>
      </c>
      <c r="E1008" s="66" t="s">
        <v>2353</v>
      </c>
      <c r="F1008" s="66"/>
      <c r="G1008" s="66" t="s">
        <v>6188</v>
      </c>
      <c r="H1008" s="54" t="s">
        <v>2084</v>
      </c>
      <c r="I1008" s="56" t="s">
        <v>5182</v>
      </c>
    </row>
    <row r="1009" spans="1:9" ht="22.5">
      <c r="A1009" s="54">
        <v>918</v>
      </c>
      <c r="B1009" s="86" t="s">
        <v>2354</v>
      </c>
      <c r="C1009" s="54">
        <v>11.1</v>
      </c>
      <c r="D1009" s="54">
        <v>11.1</v>
      </c>
      <c r="E1009" s="54" t="s">
        <v>2355</v>
      </c>
      <c r="F1009" s="54"/>
      <c r="G1009" s="54" t="s">
        <v>6189</v>
      </c>
      <c r="H1009" s="54" t="s">
        <v>2084</v>
      </c>
      <c r="I1009" s="56" t="s">
        <v>5182</v>
      </c>
    </row>
    <row r="1010" spans="1:9" ht="45">
      <c r="A1010" s="54">
        <v>919</v>
      </c>
      <c r="B1010" s="86" t="s">
        <v>2122</v>
      </c>
      <c r="C1010" s="54">
        <v>238.8</v>
      </c>
      <c r="D1010" s="54">
        <v>95.5</v>
      </c>
      <c r="E1010" s="54" t="s">
        <v>4221</v>
      </c>
      <c r="F1010" s="54"/>
      <c r="G1010" s="54" t="s">
        <v>6067</v>
      </c>
      <c r="H1010" s="54" t="s">
        <v>2084</v>
      </c>
      <c r="I1010" s="56" t="s">
        <v>5182</v>
      </c>
    </row>
    <row r="1011" spans="1:9" ht="22.5">
      <c r="A1011" s="54">
        <v>920</v>
      </c>
      <c r="B1011" s="86" t="s">
        <v>2356</v>
      </c>
      <c r="C1011" s="54">
        <v>17</v>
      </c>
      <c r="D1011" s="54">
        <v>17</v>
      </c>
      <c r="E1011" s="54" t="s">
        <v>2357</v>
      </c>
      <c r="F1011" s="54"/>
      <c r="G1011" s="54" t="s">
        <v>6190</v>
      </c>
      <c r="H1011" s="54" t="s">
        <v>2084</v>
      </c>
      <c r="I1011" s="56" t="s">
        <v>5182</v>
      </c>
    </row>
    <row r="1012" spans="1:9" ht="45">
      <c r="A1012" s="54">
        <v>921</v>
      </c>
      <c r="B1012" s="87" t="s">
        <v>2358</v>
      </c>
      <c r="C1012" s="56">
        <v>15.3</v>
      </c>
      <c r="D1012" s="56">
        <v>15.3</v>
      </c>
      <c r="E1012" s="56" t="s">
        <v>2359</v>
      </c>
      <c r="F1012" s="56" t="s">
        <v>4052</v>
      </c>
      <c r="G1012" s="56" t="s">
        <v>4051</v>
      </c>
      <c r="H1012" s="56" t="s">
        <v>2084</v>
      </c>
      <c r="I1012" s="56" t="s">
        <v>5182</v>
      </c>
    </row>
    <row r="1013" spans="1:10" ht="22.5">
      <c r="A1013" s="54">
        <v>922</v>
      </c>
      <c r="B1013" s="86" t="s">
        <v>2360</v>
      </c>
      <c r="C1013" s="54">
        <v>4.6</v>
      </c>
      <c r="D1013" s="54">
        <v>4.6</v>
      </c>
      <c r="E1013" s="54" t="s">
        <v>2831</v>
      </c>
      <c r="F1013" s="54"/>
      <c r="G1013" s="54" t="s">
        <v>6158</v>
      </c>
      <c r="H1013" s="54" t="s">
        <v>2084</v>
      </c>
      <c r="I1013" s="56" t="s">
        <v>5182</v>
      </c>
      <c r="J1013" s="7"/>
    </row>
    <row r="1014" spans="1:9" ht="22.5">
      <c r="A1014" s="54">
        <v>923</v>
      </c>
      <c r="B1014" s="86" t="s">
        <v>2361</v>
      </c>
      <c r="C1014" s="54">
        <v>3.7</v>
      </c>
      <c r="D1014" s="54">
        <v>3.7</v>
      </c>
      <c r="E1014" s="54" t="s">
        <v>2831</v>
      </c>
      <c r="F1014" s="54"/>
      <c r="G1014" s="54" t="s">
        <v>6158</v>
      </c>
      <c r="H1014" s="54" t="s">
        <v>2084</v>
      </c>
      <c r="I1014" s="56" t="s">
        <v>5182</v>
      </c>
    </row>
    <row r="1015" spans="1:9" ht="22.5">
      <c r="A1015" s="54">
        <v>924</v>
      </c>
      <c r="B1015" s="86" t="s">
        <v>2377</v>
      </c>
      <c r="C1015" s="54">
        <v>3.1</v>
      </c>
      <c r="D1015" s="54">
        <v>3.1</v>
      </c>
      <c r="E1015" s="54" t="s">
        <v>2088</v>
      </c>
      <c r="F1015" s="54"/>
      <c r="G1015" s="54" t="s">
        <v>6151</v>
      </c>
      <c r="H1015" s="54" t="s">
        <v>2084</v>
      </c>
      <c r="I1015" s="56" t="s">
        <v>5182</v>
      </c>
    </row>
    <row r="1016" spans="1:9" ht="22.5">
      <c r="A1016" s="54">
        <v>925</v>
      </c>
      <c r="B1016" s="86" t="s">
        <v>2378</v>
      </c>
      <c r="C1016" s="54">
        <v>4.1</v>
      </c>
      <c r="D1016" s="54">
        <v>4.1</v>
      </c>
      <c r="E1016" s="54" t="s">
        <v>2328</v>
      </c>
      <c r="F1016" s="54"/>
      <c r="G1016" s="54" t="s">
        <v>6183</v>
      </c>
      <c r="H1016" s="54" t="s">
        <v>2084</v>
      </c>
      <c r="I1016" s="56" t="s">
        <v>5182</v>
      </c>
    </row>
    <row r="1017" spans="1:9" ht="22.5">
      <c r="A1017" s="54">
        <v>926</v>
      </c>
      <c r="B1017" s="86" t="s">
        <v>2379</v>
      </c>
      <c r="C1017" s="54">
        <v>5</v>
      </c>
      <c r="D1017" s="54">
        <v>5</v>
      </c>
      <c r="E1017" s="54" t="s">
        <v>3000</v>
      </c>
      <c r="F1017" s="54"/>
      <c r="G1017" s="54" t="s">
        <v>6187</v>
      </c>
      <c r="H1017" s="54" t="s">
        <v>2084</v>
      </c>
      <c r="I1017" s="56" t="s">
        <v>5182</v>
      </c>
    </row>
    <row r="1018" spans="1:9" ht="22.5">
      <c r="A1018" s="54">
        <v>927</v>
      </c>
      <c r="B1018" s="86" t="s">
        <v>2380</v>
      </c>
      <c r="C1018" s="54">
        <v>11.3</v>
      </c>
      <c r="D1018" s="54">
        <v>11.3</v>
      </c>
      <c r="E1018" s="54" t="s">
        <v>3000</v>
      </c>
      <c r="F1018" s="54"/>
      <c r="G1018" s="54" t="s">
        <v>6187</v>
      </c>
      <c r="H1018" s="54" t="s">
        <v>2084</v>
      </c>
      <c r="I1018" s="56" t="s">
        <v>5182</v>
      </c>
    </row>
    <row r="1019" spans="1:9" ht="22.5">
      <c r="A1019" s="54">
        <v>928</v>
      </c>
      <c r="B1019" s="86" t="s">
        <v>2381</v>
      </c>
      <c r="C1019" s="54">
        <v>3.8</v>
      </c>
      <c r="D1019" s="54">
        <v>3.8</v>
      </c>
      <c r="E1019" s="54" t="s">
        <v>2382</v>
      </c>
      <c r="F1019" s="54"/>
      <c r="G1019" s="54" t="s">
        <v>6191</v>
      </c>
      <c r="H1019" s="54" t="s">
        <v>2084</v>
      </c>
      <c r="I1019" s="56" t="s">
        <v>5182</v>
      </c>
    </row>
    <row r="1020" spans="1:9" ht="22.5">
      <c r="A1020" s="54">
        <v>929</v>
      </c>
      <c r="B1020" s="86" t="s">
        <v>2383</v>
      </c>
      <c r="C1020" s="54">
        <v>4.3</v>
      </c>
      <c r="D1020" s="54">
        <v>4.3</v>
      </c>
      <c r="E1020" s="54" t="s">
        <v>3000</v>
      </c>
      <c r="F1020" s="54"/>
      <c r="G1020" s="54" t="s">
        <v>6187</v>
      </c>
      <c r="H1020" s="54" t="s">
        <v>2084</v>
      </c>
      <c r="I1020" s="56" t="s">
        <v>5182</v>
      </c>
    </row>
    <row r="1021" spans="1:9" ht="22.5">
      <c r="A1021" s="54">
        <v>930</v>
      </c>
      <c r="B1021" s="86" t="s">
        <v>2384</v>
      </c>
      <c r="C1021" s="54">
        <v>4</v>
      </c>
      <c r="D1021" s="54">
        <v>4</v>
      </c>
      <c r="E1021" s="54" t="s">
        <v>2385</v>
      </c>
      <c r="F1021" s="54"/>
      <c r="G1021" s="54" t="s">
        <v>6192</v>
      </c>
      <c r="H1021" s="54" t="s">
        <v>2084</v>
      </c>
      <c r="I1021" s="56" t="s">
        <v>5182</v>
      </c>
    </row>
    <row r="1022" spans="1:9" ht="33.75">
      <c r="A1022" s="54">
        <v>931</v>
      </c>
      <c r="B1022" s="86" t="s">
        <v>2386</v>
      </c>
      <c r="C1022" s="54">
        <v>6.1</v>
      </c>
      <c r="D1022" s="54">
        <v>6.1</v>
      </c>
      <c r="E1022" s="54" t="s">
        <v>3000</v>
      </c>
      <c r="F1022" s="54"/>
      <c r="G1022" s="54" t="s">
        <v>6187</v>
      </c>
      <c r="H1022" s="54" t="s">
        <v>2084</v>
      </c>
      <c r="I1022" s="56" t="s">
        <v>5182</v>
      </c>
    </row>
    <row r="1023" spans="1:9" ht="33.75">
      <c r="A1023" s="54">
        <v>932</v>
      </c>
      <c r="B1023" s="86" t="s">
        <v>2386</v>
      </c>
      <c r="C1023" s="54">
        <v>6.1</v>
      </c>
      <c r="D1023" s="54">
        <v>6.1</v>
      </c>
      <c r="E1023" s="55" t="s">
        <v>3000</v>
      </c>
      <c r="F1023" s="54"/>
      <c r="G1023" s="54" t="s">
        <v>6187</v>
      </c>
      <c r="H1023" s="54" t="s">
        <v>2084</v>
      </c>
      <c r="I1023" s="56" t="s">
        <v>5182</v>
      </c>
    </row>
    <row r="1024" spans="1:9" ht="33.75">
      <c r="A1024" s="54">
        <v>933</v>
      </c>
      <c r="B1024" s="86" t="s">
        <v>2386</v>
      </c>
      <c r="C1024" s="54">
        <v>6.1</v>
      </c>
      <c r="D1024" s="54">
        <v>6.1</v>
      </c>
      <c r="E1024" s="54" t="s">
        <v>3000</v>
      </c>
      <c r="F1024" s="54"/>
      <c r="G1024" s="54" t="s">
        <v>6187</v>
      </c>
      <c r="H1024" s="54" t="s">
        <v>2084</v>
      </c>
      <c r="I1024" s="56" t="s">
        <v>5182</v>
      </c>
    </row>
    <row r="1025" spans="1:9" ht="33.75">
      <c r="A1025" s="54">
        <v>934</v>
      </c>
      <c r="B1025" s="86" t="s">
        <v>2386</v>
      </c>
      <c r="C1025" s="54">
        <v>6.1</v>
      </c>
      <c r="D1025" s="54">
        <v>6.1</v>
      </c>
      <c r="E1025" s="54" t="s">
        <v>3000</v>
      </c>
      <c r="F1025" s="54"/>
      <c r="G1025" s="54" t="s">
        <v>6187</v>
      </c>
      <c r="H1025" s="54" t="s">
        <v>2084</v>
      </c>
      <c r="I1025" s="56" t="s">
        <v>5182</v>
      </c>
    </row>
    <row r="1026" spans="1:9" ht="33.75">
      <c r="A1026" s="54">
        <v>935</v>
      </c>
      <c r="B1026" s="86" t="s">
        <v>2386</v>
      </c>
      <c r="C1026" s="54">
        <v>6.1</v>
      </c>
      <c r="D1026" s="54">
        <v>6.1</v>
      </c>
      <c r="E1026" s="54" t="s">
        <v>3000</v>
      </c>
      <c r="F1026" s="54"/>
      <c r="G1026" s="54" t="s">
        <v>6187</v>
      </c>
      <c r="H1026" s="54" t="s">
        <v>2084</v>
      </c>
      <c r="I1026" s="56" t="s">
        <v>5182</v>
      </c>
    </row>
    <row r="1027" spans="1:9" ht="33.75">
      <c r="A1027" s="54">
        <v>936</v>
      </c>
      <c r="B1027" s="86" t="s">
        <v>2386</v>
      </c>
      <c r="C1027" s="54">
        <v>6.1</v>
      </c>
      <c r="D1027" s="54">
        <v>6.1</v>
      </c>
      <c r="E1027" s="54" t="s">
        <v>3000</v>
      </c>
      <c r="F1027" s="54"/>
      <c r="G1027" s="54" t="s">
        <v>6187</v>
      </c>
      <c r="H1027" s="54" t="s">
        <v>2084</v>
      </c>
      <c r="I1027" s="56" t="s">
        <v>5182</v>
      </c>
    </row>
    <row r="1028" spans="1:9" ht="22.5">
      <c r="A1028" s="54">
        <v>937</v>
      </c>
      <c r="B1028" s="86" t="s">
        <v>2387</v>
      </c>
      <c r="C1028" s="54">
        <v>24.8</v>
      </c>
      <c r="D1028" s="54">
        <v>24.8</v>
      </c>
      <c r="E1028" s="54" t="s">
        <v>2388</v>
      </c>
      <c r="F1028" s="54"/>
      <c r="G1028" s="54" t="s">
        <v>6193</v>
      </c>
      <c r="H1028" s="54" t="s">
        <v>2084</v>
      </c>
      <c r="I1028" s="56" t="s">
        <v>5182</v>
      </c>
    </row>
    <row r="1029" spans="1:9" ht="22.5">
      <c r="A1029" s="54">
        <v>938</v>
      </c>
      <c r="B1029" s="86" t="s">
        <v>2389</v>
      </c>
      <c r="C1029" s="54">
        <v>25</v>
      </c>
      <c r="D1029" s="54">
        <v>25</v>
      </c>
      <c r="E1029" s="54" t="s">
        <v>2388</v>
      </c>
      <c r="F1029" s="54"/>
      <c r="G1029" s="54" t="s">
        <v>6193</v>
      </c>
      <c r="H1029" s="54" t="s">
        <v>2084</v>
      </c>
      <c r="I1029" s="56" t="s">
        <v>5182</v>
      </c>
    </row>
    <row r="1030" spans="1:9" ht="22.5">
      <c r="A1030" s="54">
        <v>939</v>
      </c>
      <c r="B1030" s="86" t="s">
        <v>2390</v>
      </c>
      <c r="C1030" s="54">
        <v>4</v>
      </c>
      <c r="D1030" s="54">
        <v>4</v>
      </c>
      <c r="E1030" s="54" t="s">
        <v>2391</v>
      </c>
      <c r="F1030" s="54"/>
      <c r="G1030" s="54" t="s">
        <v>6194</v>
      </c>
      <c r="H1030" s="54" t="s">
        <v>2084</v>
      </c>
      <c r="I1030" s="56" t="s">
        <v>5182</v>
      </c>
    </row>
    <row r="1031" spans="1:9" ht="22.5">
      <c r="A1031" s="54">
        <v>940</v>
      </c>
      <c r="B1031" s="86" t="s">
        <v>2392</v>
      </c>
      <c r="C1031" s="54">
        <v>44.3</v>
      </c>
      <c r="D1031" s="54">
        <v>44.3</v>
      </c>
      <c r="E1031" s="54" t="s">
        <v>2393</v>
      </c>
      <c r="F1031" s="54"/>
      <c r="G1031" s="54" t="s">
        <v>6195</v>
      </c>
      <c r="H1031" s="54" t="s">
        <v>2084</v>
      </c>
      <c r="I1031" s="56" t="s">
        <v>5182</v>
      </c>
    </row>
    <row r="1032" spans="1:9" ht="22.5">
      <c r="A1032" s="54">
        <v>941</v>
      </c>
      <c r="B1032" s="86" t="s">
        <v>2394</v>
      </c>
      <c r="C1032" s="54">
        <v>6.7</v>
      </c>
      <c r="D1032" s="54">
        <v>6.7</v>
      </c>
      <c r="E1032" s="54" t="s">
        <v>3000</v>
      </c>
      <c r="F1032" s="54"/>
      <c r="G1032" s="54" t="s">
        <v>6187</v>
      </c>
      <c r="H1032" s="54" t="s">
        <v>2084</v>
      </c>
      <c r="I1032" s="56" t="s">
        <v>5182</v>
      </c>
    </row>
    <row r="1033" spans="1:9" ht="22.5">
      <c r="A1033" s="54">
        <v>942</v>
      </c>
      <c r="B1033" s="86" t="s">
        <v>2394</v>
      </c>
      <c r="C1033" s="54">
        <v>6.7</v>
      </c>
      <c r="D1033" s="54">
        <v>6.7</v>
      </c>
      <c r="E1033" s="54" t="s">
        <v>3000</v>
      </c>
      <c r="F1033" s="54"/>
      <c r="G1033" s="54" t="s">
        <v>6187</v>
      </c>
      <c r="H1033" s="54" t="s">
        <v>2084</v>
      </c>
      <c r="I1033" s="56" t="s">
        <v>5182</v>
      </c>
    </row>
    <row r="1034" spans="1:9" ht="22.5">
      <c r="A1034" s="54">
        <v>943</v>
      </c>
      <c r="B1034" s="86" t="s">
        <v>2394</v>
      </c>
      <c r="C1034" s="54">
        <v>6.7</v>
      </c>
      <c r="D1034" s="54">
        <v>6.7</v>
      </c>
      <c r="E1034" s="54" t="s">
        <v>3000</v>
      </c>
      <c r="F1034" s="54"/>
      <c r="G1034" s="54" t="s">
        <v>6187</v>
      </c>
      <c r="H1034" s="54" t="s">
        <v>2084</v>
      </c>
      <c r="I1034" s="56" t="s">
        <v>5182</v>
      </c>
    </row>
    <row r="1035" spans="1:9" ht="22.5">
      <c r="A1035" s="54">
        <v>944</v>
      </c>
      <c r="B1035" s="86" t="s">
        <v>2394</v>
      </c>
      <c r="C1035" s="54">
        <v>6.7</v>
      </c>
      <c r="D1035" s="54">
        <v>6.7</v>
      </c>
      <c r="E1035" s="54" t="s">
        <v>3000</v>
      </c>
      <c r="F1035" s="54"/>
      <c r="G1035" s="54" t="s">
        <v>6187</v>
      </c>
      <c r="H1035" s="54" t="s">
        <v>2084</v>
      </c>
      <c r="I1035" s="56" t="s">
        <v>5182</v>
      </c>
    </row>
    <row r="1036" spans="1:9" ht="22.5">
      <c r="A1036" s="54">
        <v>945</v>
      </c>
      <c r="B1036" s="86" t="s">
        <v>2394</v>
      </c>
      <c r="C1036" s="54">
        <v>6.7</v>
      </c>
      <c r="D1036" s="54">
        <v>6.7</v>
      </c>
      <c r="E1036" s="54" t="s">
        <v>3000</v>
      </c>
      <c r="F1036" s="54"/>
      <c r="G1036" s="54" t="s">
        <v>6187</v>
      </c>
      <c r="H1036" s="54" t="s">
        <v>2084</v>
      </c>
      <c r="I1036" s="56" t="s">
        <v>5182</v>
      </c>
    </row>
    <row r="1037" spans="1:9" ht="22.5">
      <c r="A1037" s="54">
        <v>946</v>
      </c>
      <c r="B1037" s="86" t="s">
        <v>2394</v>
      </c>
      <c r="C1037" s="54">
        <v>6.7</v>
      </c>
      <c r="D1037" s="54">
        <v>6.7</v>
      </c>
      <c r="E1037" s="54" t="s">
        <v>3000</v>
      </c>
      <c r="F1037" s="54"/>
      <c r="G1037" s="54" t="s">
        <v>6187</v>
      </c>
      <c r="H1037" s="54" t="s">
        <v>2084</v>
      </c>
      <c r="I1037" s="56" t="s">
        <v>5182</v>
      </c>
    </row>
    <row r="1038" spans="1:9" ht="22.5">
      <c r="A1038" s="54">
        <v>947</v>
      </c>
      <c r="B1038" s="86" t="s">
        <v>2394</v>
      </c>
      <c r="C1038" s="54">
        <v>6.7</v>
      </c>
      <c r="D1038" s="54">
        <v>6.7</v>
      </c>
      <c r="E1038" s="54" t="s">
        <v>3000</v>
      </c>
      <c r="F1038" s="54"/>
      <c r="G1038" s="54" t="s">
        <v>6187</v>
      </c>
      <c r="H1038" s="54" t="s">
        <v>2084</v>
      </c>
      <c r="I1038" s="56" t="s">
        <v>5182</v>
      </c>
    </row>
    <row r="1039" spans="1:9" ht="22.5">
      <c r="A1039" s="54">
        <v>948</v>
      </c>
      <c r="B1039" s="86" t="s">
        <v>2394</v>
      </c>
      <c r="C1039" s="54">
        <v>6.7</v>
      </c>
      <c r="D1039" s="54">
        <v>6.7</v>
      </c>
      <c r="E1039" s="54" t="s">
        <v>3000</v>
      </c>
      <c r="F1039" s="54"/>
      <c r="G1039" s="54" t="s">
        <v>6187</v>
      </c>
      <c r="H1039" s="54" t="s">
        <v>2084</v>
      </c>
      <c r="I1039" s="56" t="s">
        <v>5182</v>
      </c>
    </row>
    <row r="1040" spans="1:9" ht="22.5">
      <c r="A1040" s="54">
        <v>949</v>
      </c>
      <c r="B1040" s="86" t="s">
        <v>2394</v>
      </c>
      <c r="C1040" s="54">
        <v>6.7</v>
      </c>
      <c r="D1040" s="54">
        <v>6.7</v>
      </c>
      <c r="E1040" s="54" t="s">
        <v>3000</v>
      </c>
      <c r="F1040" s="54"/>
      <c r="G1040" s="54" t="s">
        <v>6187</v>
      </c>
      <c r="H1040" s="54" t="s">
        <v>2084</v>
      </c>
      <c r="I1040" s="56" t="s">
        <v>5182</v>
      </c>
    </row>
    <row r="1041" spans="1:9" ht="22.5">
      <c r="A1041" s="54">
        <v>950</v>
      </c>
      <c r="B1041" s="86" t="s">
        <v>2394</v>
      </c>
      <c r="C1041" s="54">
        <v>6.7</v>
      </c>
      <c r="D1041" s="54">
        <v>6.7</v>
      </c>
      <c r="E1041" s="54" t="s">
        <v>3000</v>
      </c>
      <c r="F1041" s="54"/>
      <c r="G1041" s="54" t="s">
        <v>6187</v>
      </c>
      <c r="H1041" s="54" t="s">
        <v>2084</v>
      </c>
      <c r="I1041" s="56" t="s">
        <v>5182</v>
      </c>
    </row>
    <row r="1042" spans="1:9" ht="22.5">
      <c r="A1042" s="54">
        <v>951</v>
      </c>
      <c r="B1042" s="86" t="s">
        <v>2394</v>
      </c>
      <c r="C1042" s="54">
        <v>6.7</v>
      </c>
      <c r="D1042" s="54">
        <v>6.7</v>
      </c>
      <c r="E1042" s="54" t="s">
        <v>3000</v>
      </c>
      <c r="F1042" s="54"/>
      <c r="G1042" s="54" t="s">
        <v>6187</v>
      </c>
      <c r="H1042" s="54" t="s">
        <v>2084</v>
      </c>
      <c r="I1042" s="56" t="s">
        <v>5182</v>
      </c>
    </row>
    <row r="1043" spans="1:9" ht="33.75">
      <c r="A1043" s="54">
        <v>952</v>
      </c>
      <c r="B1043" s="86" t="s">
        <v>2395</v>
      </c>
      <c r="C1043" s="64">
        <v>13.1</v>
      </c>
      <c r="D1043" s="64">
        <v>13.1</v>
      </c>
      <c r="E1043" s="64" t="s">
        <v>3000</v>
      </c>
      <c r="F1043" s="64"/>
      <c r="G1043" s="64" t="s">
        <v>6187</v>
      </c>
      <c r="H1043" s="54" t="s">
        <v>2084</v>
      </c>
      <c r="I1043" s="56" t="s">
        <v>5182</v>
      </c>
    </row>
    <row r="1044" spans="1:9" ht="45">
      <c r="A1044" s="54">
        <v>953</v>
      </c>
      <c r="B1044" s="86" t="s">
        <v>2396</v>
      </c>
      <c r="C1044" s="64">
        <v>6.5</v>
      </c>
      <c r="D1044" s="64">
        <v>6.5</v>
      </c>
      <c r="E1044" s="64" t="s">
        <v>3000</v>
      </c>
      <c r="F1044" s="64"/>
      <c r="G1044" s="64" t="s">
        <v>6187</v>
      </c>
      <c r="H1044" s="54" t="s">
        <v>2084</v>
      </c>
      <c r="I1044" s="56" t="s">
        <v>5182</v>
      </c>
    </row>
    <row r="1045" spans="1:9" ht="22.5">
      <c r="A1045" s="54">
        <v>954</v>
      </c>
      <c r="B1045" s="86" t="s">
        <v>2397</v>
      </c>
      <c r="C1045" s="64">
        <v>5</v>
      </c>
      <c r="D1045" s="64">
        <v>5</v>
      </c>
      <c r="E1045" s="64" t="s">
        <v>1377</v>
      </c>
      <c r="F1045" s="64"/>
      <c r="G1045" s="64" t="s">
        <v>6120</v>
      </c>
      <c r="H1045" s="54" t="s">
        <v>2084</v>
      </c>
      <c r="I1045" s="56" t="s">
        <v>5182</v>
      </c>
    </row>
    <row r="1046" spans="1:9" ht="22.5">
      <c r="A1046" s="54">
        <v>955</v>
      </c>
      <c r="B1046" s="86" t="s">
        <v>2398</v>
      </c>
      <c r="C1046" s="64">
        <v>9.9</v>
      </c>
      <c r="D1046" s="64">
        <v>9.9</v>
      </c>
      <c r="E1046" s="64" t="s">
        <v>2399</v>
      </c>
      <c r="F1046" s="64"/>
      <c r="G1046" s="64" t="s">
        <v>6196</v>
      </c>
      <c r="H1046" s="54" t="s">
        <v>2084</v>
      </c>
      <c r="I1046" s="56" t="s">
        <v>5182</v>
      </c>
    </row>
    <row r="1047" spans="1:9" ht="22.5">
      <c r="A1047" s="54">
        <v>956</v>
      </c>
      <c r="B1047" s="86" t="s">
        <v>2400</v>
      </c>
      <c r="C1047" s="54">
        <v>9</v>
      </c>
      <c r="D1047" s="54">
        <v>9</v>
      </c>
      <c r="E1047" s="54" t="s">
        <v>3000</v>
      </c>
      <c r="F1047" s="54"/>
      <c r="G1047" s="54" t="s">
        <v>6166</v>
      </c>
      <c r="H1047" s="54" t="s">
        <v>2084</v>
      </c>
      <c r="I1047" s="56" t="s">
        <v>5182</v>
      </c>
    </row>
    <row r="1048" spans="1:9" ht="22.5">
      <c r="A1048" s="54">
        <v>957</v>
      </c>
      <c r="B1048" s="86" t="s">
        <v>2401</v>
      </c>
      <c r="C1048" s="65">
        <v>12.2</v>
      </c>
      <c r="D1048" s="65">
        <v>12.2</v>
      </c>
      <c r="E1048" s="65" t="s">
        <v>2402</v>
      </c>
      <c r="F1048" s="65"/>
      <c r="G1048" s="65" t="s">
        <v>6197</v>
      </c>
      <c r="H1048" s="54" t="s">
        <v>2084</v>
      </c>
      <c r="I1048" s="56" t="s">
        <v>5182</v>
      </c>
    </row>
    <row r="1049" spans="1:9" ht="22.5">
      <c r="A1049" s="54">
        <v>958</v>
      </c>
      <c r="B1049" s="86" t="s">
        <v>2403</v>
      </c>
      <c r="C1049" s="88" t="s">
        <v>2404</v>
      </c>
      <c r="D1049" s="88" t="s">
        <v>2404</v>
      </c>
      <c r="E1049" s="65" t="s">
        <v>2402</v>
      </c>
      <c r="F1049" s="65"/>
      <c r="G1049" s="65" t="s">
        <v>6197</v>
      </c>
      <c r="H1049" s="54" t="s">
        <v>2084</v>
      </c>
      <c r="I1049" s="56" t="s">
        <v>5182</v>
      </c>
    </row>
    <row r="1050" spans="1:9" ht="22.5">
      <c r="A1050" s="54">
        <v>959</v>
      </c>
      <c r="B1050" s="86" t="s">
        <v>5349</v>
      </c>
      <c r="C1050" s="88" t="s">
        <v>2405</v>
      </c>
      <c r="D1050" s="88" t="s">
        <v>2405</v>
      </c>
      <c r="E1050" s="65" t="s">
        <v>3000</v>
      </c>
      <c r="F1050" s="65"/>
      <c r="G1050" s="65" t="s">
        <v>6187</v>
      </c>
      <c r="H1050" s="54" t="s">
        <v>2084</v>
      </c>
      <c r="I1050" s="56" t="s">
        <v>5182</v>
      </c>
    </row>
    <row r="1051" spans="1:9" ht="33.75">
      <c r="A1051" s="54">
        <v>960</v>
      </c>
      <c r="B1051" s="86" t="s">
        <v>2406</v>
      </c>
      <c r="C1051" s="88" t="s">
        <v>2407</v>
      </c>
      <c r="D1051" s="88" t="s">
        <v>2407</v>
      </c>
      <c r="E1051" s="65" t="s">
        <v>3000</v>
      </c>
      <c r="F1051" s="65"/>
      <c r="G1051" s="65" t="s">
        <v>6187</v>
      </c>
      <c r="H1051" s="54" t="s">
        <v>2084</v>
      </c>
      <c r="I1051" s="56" t="s">
        <v>5182</v>
      </c>
    </row>
    <row r="1052" spans="1:9" ht="22.5">
      <c r="A1052" s="54">
        <v>961</v>
      </c>
      <c r="B1052" s="86" t="s">
        <v>3874</v>
      </c>
      <c r="C1052" s="88" t="s">
        <v>2408</v>
      </c>
      <c r="D1052" s="88" t="s">
        <v>2408</v>
      </c>
      <c r="E1052" s="65" t="s">
        <v>3000</v>
      </c>
      <c r="F1052" s="65"/>
      <c r="G1052" s="65" t="s">
        <v>6187</v>
      </c>
      <c r="H1052" s="54" t="s">
        <v>2084</v>
      </c>
      <c r="I1052" s="56" t="s">
        <v>5182</v>
      </c>
    </row>
    <row r="1053" spans="1:9" ht="22.5">
      <c r="A1053" s="54">
        <v>962</v>
      </c>
      <c r="B1053" s="86" t="s">
        <v>2409</v>
      </c>
      <c r="C1053" s="88" t="s">
        <v>2410</v>
      </c>
      <c r="D1053" s="88" t="s">
        <v>2410</v>
      </c>
      <c r="E1053" s="65" t="s">
        <v>3000</v>
      </c>
      <c r="F1053" s="65"/>
      <c r="G1053" s="65" t="s">
        <v>6187</v>
      </c>
      <c r="H1053" s="54" t="s">
        <v>2084</v>
      </c>
      <c r="I1053" s="56" t="s">
        <v>5182</v>
      </c>
    </row>
    <row r="1054" spans="1:9" ht="22.5">
      <c r="A1054" s="54">
        <v>963</v>
      </c>
      <c r="B1054" s="86" t="s">
        <v>2411</v>
      </c>
      <c r="C1054" s="88" t="s">
        <v>2412</v>
      </c>
      <c r="D1054" s="88" t="s">
        <v>2412</v>
      </c>
      <c r="E1054" s="65" t="s">
        <v>2382</v>
      </c>
      <c r="F1054" s="65"/>
      <c r="G1054" s="65" t="s">
        <v>6191</v>
      </c>
      <c r="H1054" s="54" t="s">
        <v>2084</v>
      </c>
      <c r="I1054" s="56" t="s">
        <v>5182</v>
      </c>
    </row>
    <row r="1055" spans="1:9" ht="45">
      <c r="A1055" s="54">
        <v>964</v>
      </c>
      <c r="B1055" s="87" t="s">
        <v>2413</v>
      </c>
      <c r="C1055" s="90" t="s">
        <v>2414</v>
      </c>
      <c r="D1055" s="90" t="s">
        <v>2414</v>
      </c>
      <c r="E1055" s="67" t="s">
        <v>3820</v>
      </c>
      <c r="F1055" s="67" t="s">
        <v>4052</v>
      </c>
      <c r="G1055" s="67" t="s">
        <v>4051</v>
      </c>
      <c r="H1055" s="56" t="s">
        <v>2084</v>
      </c>
      <c r="I1055" s="56" t="s">
        <v>5182</v>
      </c>
    </row>
    <row r="1056" spans="1:10" ht="45">
      <c r="A1056" s="54">
        <v>965</v>
      </c>
      <c r="B1056" s="87" t="s">
        <v>2413</v>
      </c>
      <c r="C1056" s="90" t="s">
        <v>2414</v>
      </c>
      <c r="D1056" s="90" t="s">
        <v>2414</v>
      </c>
      <c r="E1056" s="67" t="s">
        <v>3820</v>
      </c>
      <c r="F1056" s="67" t="s">
        <v>4052</v>
      </c>
      <c r="G1056" s="67" t="s">
        <v>4051</v>
      </c>
      <c r="H1056" s="56" t="s">
        <v>2084</v>
      </c>
      <c r="I1056" s="56" t="s">
        <v>5182</v>
      </c>
      <c r="J1056" s="7"/>
    </row>
    <row r="1057" spans="1:10" ht="22.5">
      <c r="A1057" s="54">
        <v>966</v>
      </c>
      <c r="B1057" s="86" t="s">
        <v>2415</v>
      </c>
      <c r="C1057" s="88" t="s">
        <v>1350</v>
      </c>
      <c r="D1057" s="88" t="s">
        <v>1350</v>
      </c>
      <c r="E1057" s="65" t="s">
        <v>1343</v>
      </c>
      <c r="F1057" s="65"/>
      <c r="G1057" s="65" t="s">
        <v>6177</v>
      </c>
      <c r="H1057" s="54" t="s">
        <v>2084</v>
      </c>
      <c r="I1057" s="56" t="s">
        <v>5182</v>
      </c>
      <c r="J1057" s="7"/>
    </row>
    <row r="1058" spans="1:9" ht="22.5">
      <c r="A1058" s="54">
        <v>967</v>
      </c>
      <c r="B1058" s="86" t="s">
        <v>2416</v>
      </c>
      <c r="C1058" s="88" t="s">
        <v>2417</v>
      </c>
      <c r="D1058" s="88" t="s">
        <v>2417</v>
      </c>
      <c r="E1058" s="65" t="s">
        <v>1984</v>
      </c>
      <c r="F1058" s="65"/>
      <c r="G1058" s="65" t="s">
        <v>6198</v>
      </c>
      <c r="H1058" s="54" t="s">
        <v>2084</v>
      </c>
      <c r="I1058" s="56" t="s">
        <v>5182</v>
      </c>
    </row>
    <row r="1059" spans="1:9" ht="33.75">
      <c r="A1059" s="54">
        <v>968</v>
      </c>
      <c r="B1059" s="86" t="s">
        <v>1985</v>
      </c>
      <c r="C1059" s="88" t="s">
        <v>1986</v>
      </c>
      <c r="D1059" s="88" t="s">
        <v>1986</v>
      </c>
      <c r="E1059" s="65" t="s">
        <v>1987</v>
      </c>
      <c r="F1059" s="65"/>
      <c r="G1059" s="65" t="s">
        <v>6199</v>
      </c>
      <c r="H1059" s="54" t="s">
        <v>2084</v>
      </c>
      <c r="I1059" s="56" t="s">
        <v>5182</v>
      </c>
    </row>
    <row r="1060" spans="1:9" ht="33.75">
      <c r="A1060" s="54">
        <v>969</v>
      </c>
      <c r="B1060" s="86" t="s">
        <v>1985</v>
      </c>
      <c r="C1060" s="88" t="s">
        <v>1986</v>
      </c>
      <c r="D1060" s="88" t="s">
        <v>1986</v>
      </c>
      <c r="E1060" s="65" t="s">
        <v>1987</v>
      </c>
      <c r="F1060" s="65"/>
      <c r="G1060" s="65" t="s">
        <v>6199</v>
      </c>
      <c r="H1060" s="54" t="s">
        <v>2084</v>
      </c>
      <c r="I1060" s="56" t="s">
        <v>5182</v>
      </c>
    </row>
    <row r="1061" spans="1:9" ht="33.75">
      <c r="A1061" s="54">
        <v>970</v>
      </c>
      <c r="B1061" s="86" t="s">
        <v>1985</v>
      </c>
      <c r="C1061" s="88" t="s">
        <v>1986</v>
      </c>
      <c r="D1061" s="88" t="s">
        <v>1986</v>
      </c>
      <c r="E1061" s="65" t="s">
        <v>1987</v>
      </c>
      <c r="F1061" s="65"/>
      <c r="G1061" s="65" t="s">
        <v>6199</v>
      </c>
      <c r="H1061" s="54" t="s">
        <v>2084</v>
      </c>
      <c r="I1061" s="56" t="s">
        <v>5182</v>
      </c>
    </row>
    <row r="1062" spans="1:9" ht="33.75">
      <c r="A1062" s="54">
        <v>971</v>
      </c>
      <c r="B1062" s="86" t="s">
        <v>1985</v>
      </c>
      <c r="C1062" s="88" t="s">
        <v>1986</v>
      </c>
      <c r="D1062" s="88" t="s">
        <v>1986</v>
      </c>
      <c r="E1062" s="65" t="s">
        <v>1987</v>
      </c>
      <c r="F1062" s="65"/>
      <c r="G1062" s="65" t="s">
        <v>6199</v>
      </c>
      <c r="H1062" s="54" t="s">
        <v>2084</v>
      </c>
      <c r="I1062" s="56" t="s">
        <v>5182</v>
      </c>
    </row>
    <row r="1063" spans="1:9" ht="33.75">
      <c r="A1063" s="54">
        <v>972</v>
      </c>
      <c r="B1063" s="86" t="s">
        <v>1985</v>
      </c>
      <c r="C1063" s="88" t="s">
        <v>1986</v>
      </c>
      <c r="D1063" s="88" t="s">
        <v>1986</v>
      </c>
      <c r="E1063" s="65" t="s">
        <v>1987</v>
      </c>
      <c r="F1063" s="65"/>
      <c r="G1063" s="65" t="s">
        <v>6199</v>
      </c>
      <c r="H1063" s="54" t="s">
        <v>2084</v>
      </c>
      <c r="I1063" s="56" t="s">
        <v>5182</v>
      </c>
    </row>
    <row r="1064" spans="1:9" ht="33.75">
      <c r="A1064" s="54">
        <v>973</v>
      </c>
      <c r="B1064" s="86" t="s">
        <v>1985</v>
      </c>
      <c r="C1064" s="88" t="s">
        <v>1986</v>
      </c>
      <c r="D1064" s="88" t="s">
        <v>1986</v>
      </c>
      <c r="E1064" s="65" t="s">
        <v>1987</v>
      </c>
      <c r="F1064" s="65"/>
      <c r="G1064" s="65" t="s">
        <v>6199</v>
      </c>
      <c r="H1064" s="54" t="s">
        <v>2084</v>
      </c>
      <c r="I1064" s="56" t="s">
        <v>5182</v>
      </c>
    </row>
    <row r="1065" spans="1:9" ht="33.75">
      <c r="A1065" s="54">
        <v>974</v>
      </c>
      <c r="B1065" s="86" t="s">
        <v>1985</v>
      </c>
      <c r="C1065" s="88" t="s">
        <v>1986</v>
      </c>
      <c r="D1065" s="88" t="s">
        <v>1986</v>
      </c>
      <c r="E1065" s="65" t="s">
        <v>1987</v>
      </c>
      <c r="F1065" s="65"/>
      <c r="G1065" s="65" t="s">
        <v>6199</v>
      </c>
      <c r="H1065" s="54" t="s">
        <v>2084</v>
      </c>
      <c r="I1065" s="56" t="s">
        <v>5182</v>
      </c>
    </row>
    <row r="1066" spans="1:9" ht="33.75">
      <c r="A1066" s="54">
        <v>975</v>
      </c>
      <c r="B1066" s="86" t="s">
        <v>1985</v>
      </c>
      <c r="C1066" s="88" t="s">
        <v>1986</v>
      </c>
      <c r="D1066" s="88" t="s">
        <v>1986</v>
      </c>
      <c r="E1066" s="65" t="s">
        <v>1987</v>
      </c>
      <c r="F1066" s="65"/>
      <c r="G1066" s="65" t="s">
        <v>6199</v>
      </c>
      <c r="H1066" s="54" t="s">
        <v>2084</v>
      </c>
      <c r="I1066" s="56" t="s">
        <v>5182</v>
      </c>
    </row>
    <row r="1067" spans="1:9" ht="33.75">
      <c r="A1067" s="54">
        <v>976</v>
      </c>
      <c r="B1067" s="86" t="s">
        <v>1985</v>
      </c>
      <c r="C1067" s="88" t="s">
        <v>1986</v>
      </c>
      <c r="D1067" s="88" t="s">
        <v>1986</v>
      </c>
      <c r="E1067" s="65" t="s">
        <v>1987</v>
      </c>
      <c r="F1067" s="65"/>
      <c r="G1067" s="65" t="s">
        <v>6199</v>
      </c>
      <c r="H1067" s="54" t="s">
        <v>2084</v>
      </c>
      <c r="I1067" s="56" t="s">
        <v>5182</v>
      </c>
    </row>
    <row r="1068" spans="1:9" ht="22.5">
      <c r="A1068" s="54">
        <v>977</v>
      </c>
      <c r="B1068" s="86" t="s">
        <v>1988</v>
      </c>
      <c r="C1068" s="88" t="s">
        <v>1989</v>
      </c>
      <c r="D1068" s="88" t="s">
        <v>1989</v>
      </c>
      <c r="E1068" s="65" t="s">
        <v>1990</v>
      </c>
      <c r="F1068" s="65"/>
      <c r="G1068" s="65" t="s">
        <v>6200</v>
      </c>
      <c r="H1068" s="54" t="s">
        <v>2084</v>
      </c>
      <c r="I1068" s="56" t="s">
        <v>5182</v>
      </c>
    </row>
    <row r="1069" spans="1:9" ht="22.5">
      <c r="A1069" s="54">
        <v>978</v>
      </c>
      <c r="B1069" s="86" t="s">
        <v>1308</v>
      </c>
      <c r="C1069" s="88" t="s">
        <v>1991</v>
      </c>
      <c r="D1069" s="88" t="s">
        <v>1991</v>
      </c>
      <c r="E1069" s="65" t="s">
        <v>1992</v>
      </c>
      <c r="F1069" s="65"/>
      <c r="G1069" s="65" t="s">
        <v>6201</v>
      </c>
      <c r="H1069" s="54" t="s">
        <v>2084</v>
      </c>
      <c r="I1069" s="56" t="s">
        <v>5182</v>
      </c>
    </row>
    <row r="1070" spans="1:9" ht="22.5">
      <c r="A1070" s="54">
        <v>979</v>
      </c>
      <c r="B1070" s="86" t="s">
        <v>1993</v>
      </c>
      <c r="C1070" s="88" t="s">
        <v>1994</v>
      </c>
      <c r="D1070" s="88" t="s">
        <v>1994</v>
      </c>
      <c r="E1070" s="65" t="s">
        <v>3000</v>
      </c>
      <c r="F1070" s="65"/>
      <c r="G1070" s="65" t="s">
        <v>6166</v>
      </c>
      <c r="H1070" s="54" t="s">
        <v>2084</v>
      </c>
      <c r="I1070" s="56" t="s">
        <v>5182</v>
      </c>
    </row>
    <row r="1071" spans="1:9" ht="22.5">
      <c r="A1071" s="54">
        <v>980</v>
      </c>
      <c r="B1071" s="86" t="s">
        <v>1993</v>
      </c>
      <c r="C1071" s="88" t="s">
        <v>1994</v>
      </c>
      <c r="D1071" s="88" t="s">
        <v>1994</v>
      </c>
      <c r="E1071" s="65" t="s">
        <v>3000</v>
      </c>
      <c r="F1071" s="65"/>
      <c r="G1071" s="65" t="s">
        <v>6166</v>
      </c>
      <c r="H1071" s="54" t="s">
        <v>2084</v>
      </c>
      <c r="I1071" s="56" t="s">
        <v>5182</v>
      </c>
    </row>
    <row r="1072" spans="1:9" ht="45">
      <c r="A1072" s="54">
        <v>981</v>
      </c>
      <c r="B1072" s="86" t="s">
        <v>1995</v>
      </c>
      <c r="C1072" s="88" t="s">
        <v>1996</v>
      </c>
      <c r="D1072" s="88" t="s">
        <v>1996</v>
      </c>
      <c r="E1072" s="65" t="s">
        <v>1997</v>
      </c>
      <c r="F1072" s="65"/>
      <c r="G1072" s="65" t="s">
        <v>6202</v>
      </c>
      <c r="H1072" s="54" t="s">
        <v>2084</v>
      </c>
      <c r="I1072" s="56" t="s">
        <v>5182</v>
      </c>
    </row>
    <row r="1073" spans="1:9" ht="45">
      <c r="A1073" s="54">
        <v>982</v>
      </c>
      <c r="B1073" s="86" t="s">
        <v>1995</v>
      </c>
      <c r="C1073" s="89" t="s">
        <v>1996</v>
      </c>
      <c r="D1073" s="89" t="s">
        <v>1996</v>
      </c>
      <c r="E1073" s="66" t="s">
        <v>1997</v>
      </c>
      <c r="F1073" s="66"/>
      <c r="G1073" s="66" t="s">
        <v>6202</v>
      </c>
      <c r="H1073" s="54" t="s">
        <v>2084</v>
      </c>
      <c r="I1073" s="56" t="s">
        <v>5182</v>
      </c>
    </row>
    <row r="1074" spans="1:9" ht="33.75">
      <c r="A1074" s="54">
        <v>983</v>
      </c>
      <c r="B1074" s="86" t="s">
        <v>1998</v>
      </c>
      <c r="C1074" s="89" t="s">
        <v>2417</v>
      </c>
      <c r="D1074" s="89" t="s">
        <v>2417</v>
      </c>
      <c r="E1074" s="66" t="s">
        <v>1997</v>
      </c>
      <c r="F1074" s="66"/>
      <c r="G1074" s="66" t="s">
        <v>6202</v>
      </c>
      <c r="H1074" s="54" t="s">
        <v>2084</v>
      </c>
      <c r="I1074" s="56" t="s">
        <v>5182</v>
      </c>
    </row>
    <row r="1075" spans="1:9" ht="22.5">
      <c r="A1075" s="54">
        <v>984</v>
      </c>
      <c r="B1075" s="86" t="s">
        <v>1999</v>
      </c>
      <c r="C1075" s="54">
        <v>18.7</v>
      </c>
      <c r="D1075" s="54">
        <v>18.7</v>
      </c>
      <c r="E1075" s="54" t="s">
        <v>2388</v>
      </c>
      <c r="F1075" s="54"/>
      <c r="G1075" s="54" t="s">
        <v>6193</v>
      </c>
      <c r="H1075" s="54" t="s">
        <v>2084</v>
      </c>
      <c r="I1075" s="56" t="s">
        <v>5182</v>
      </c>
    </row>
    <row r="1076" spans="1:9" ht="22.5">
      <c r="A1076" s="54">
        <v>985</v>
      </c>
      <c r="B1076" s="86" t="s">
        <v>2000</v>
      </c>
      <c r="C1076" s="54">
        <v>5.1</v>
      </c>
      <c r="D1076" s="54">
        <v>5.1</v>
      </c>
      <c r="E1076" s="54" t="s">
        <v>2388</v>
      </c>
      <c r="F1076" s="54"/>
      <c r="G1076" s="54" t="s">
        <v>6193</v>
      </c>
      <c r="H1076" s="54" t="s">
        <v>2084</v>
      </c>
      <c r="I1076" s="56" t="s">
        <v>5182</v>
      </c>
    </row>
    <row r="1077" spans="1:9" ht="22.5">
      <c r="A1077" s="54">
        <v>986</v>
      </c>
      <c r="B1077" s="86" t="s">
        <v>2001</v>
      </c>
      <c r="C1077" s="54">
        <v>5.1</v>
      </c>
      <c r="D1077" s="54">
        <v>5.1</v>
      </c>
      <c r="E1077" s="54" t="s">
        <v>2388</v>
      </c>
      <c r="F1077" s="54"/>
      <c r="G1077" s="54" t="s">
        <v>6193</v>
      </c>
      <c r="H1077" s="54" t="s">
        <v>2084</v>
      </c>
      <c r="I1077" s="56" t="s">
        <v>5182</v>
      </c>
    </row>
    <row r="1078" spans="1:9" ht="45">
      <c r="A1078" s="54">
        <v>987</v>
      </c>
      <c r="B1078" s="87" t="s">
        <v>2002</v>
      </c>
      <c r="C1078" s="56">
        <v>12.1</v>
      </c>
      <c r="D1078" s="56">
        <v>12.1</v>
      </c>
      <c r="E1078" s="56" t="s">
        <v>2003</v>
      </c>
      <c r="F1078" s="56" t="s">
        <v>4052</v>
      </c>
      <c r="G1078" s="56" t="s">
        <v>4051</v>
      </c>
      <c r="H1078" s="56" t="s">
        <v>2084</v>
      </c>
      <c r="I1078" s="56" t="s">
        <v>5182</v>
      </c>
    </row>
    <row r="1079" spans="1:10" ht="33.75">
      <c r="A1079" s="54">
        <v>988</v>
      </c>
      <c r="B1079" s="86" t="s">
        <v>2004</v>
      </c>
      <c r="C1079" s="54">
        <v>50</v>
      </c>
      <c r="D1079" s="54">
        <v>50</v>
      </c>
      <c r="E1079" s="54" t="s">
        <v>2005</v>
      </c>
      <c r="F1079" s="54"/>
      <c r="G1079" s="54" t="s">
        <v>6203</v>
      </c>
      <c r="H1079" s="54" t="s">
        <v>2084</v>
      </c>
      <c r="I1079" s="56" t="s">
        <v>5182</v>
      </c>
      <c r="J1079" s="7"/>
    </row>
    <row r="1080" spans="1:9" ht="22.5">
      <c r="A1080" s="54">
        <v>989</v>
      </c>
      <c r="B1080" s="86" t="s">
        <v>2006</v>
      </c>
      <c r="C1080" s="54">
        <v>29.2</v>
      </c>
      <c r="D1080" s="54">
        <v>29.2</v>
      </c>
      <c r="E1080" s="54" t="s">
        <v>2007</v>
      </c>
      <c r="F1080" s="54"/>
      <c r="G1080" s="54" t="s">
        <v>6204</v>
      </c>
      <c r="H1080" s="54" t="s">
        <v>2084</v>
      </c>
      <c r="I1080" s="56" t="s">
        <v>5182</v>
      </c>
    </row>
    <row r="1081" spans="1:9" ht="33.75">
      <c r="A1081" s="54">
        <v>990</v>
      </c>
      <c r="B1081" s="86" t="s">
        <v>6325</v>
      </c>
      <c r="C1081" s="54">
        <v>7.7</v>
      </c>
      <c r="D1081" s="54">
        <v>7.7</v>
      </c>
      <c r="E1081" s="54" t="s">
        <v>3000</v>
      </c>
      <c r="F1081" s="54"/>
      <c r="G1081" s="54" t="s">
        <v>6166</v>
      </c>
      <c r="H1081" s="54" t="s">
        <v>2084</v>
      </c>
      <c r="I1081" s="56" t="s">
        <v>5182</v>
      </c>
    </row>
    <row r="1082" spans="1:9" ht="33.75">
      <c r="A1082" s="54">
        <v>991</v>
      </c>
      <c r="B1082" s="86" t="s">
        <v>6325</v>
      </c>
      <c r="C1082" s="54">
        <v>7.7</v>
      </c>
      <c r="D1082" s="54">
        <v>7.7</v>
      </c>
      <c r="E1082" s="54" t="s">
        <v>3000</v>
      </c>
      <c r="F1082" s="54"/>
      <c r="G1082" s="54" t="s">
        <v>6166</v>
      </c>
      <c r="H1082" s="54" t="s">
        <v>2084</v>
      </c>
      <c r="I1082" s="56" t="s">
        <v>5182</v>
      </c>
    </row>
    <row r="1083" spans="1:9" ht="33.75">
      <c r="A1083" s="54">
        <v>992</v>
      </c>
      <c r="B1083" s="86" t="s">
        <v>6325</v>
      </c>
      <c r="C1083" s="54">
        <v>7.7</v>
      </c>
      <c r="D1083" s="54">
        <v>7.7</v>
      </c>
      <c r="E1083" s="54" t="s">
        <v>3000</v>
      </c>
      <c r="F1083" s="54"/>
      <c r="G1083" s="54" t="s">
        <v>6166</v>
      </c>
      <c r="H1083" s="54" t="s">
        <v>2084</v>
      </c>
      <c r="I1083" s="56" t="s">
        <v>5182</v>
      </c>
    </row>
    <row r="1084" spans="1:9" ht="33.75">
      <c r="A1084" s="54">
        <v>993</v>
      </c>
      <c r="B1084" s="86" t="s">
        <v>6325</v>
      </c>
      <c r="C1084" s="54">
        <v>7.7</v>
      </c>
      <c r="D1084" s="54">
        <v>7.7</v>
      </c>
      <c r="E1084" s="54" t="s">
        <v>3000</v>
      </c>
      <c r="F1084" s="54"/>
      <c r="G1084" s="54" t="s">
        <v>6166</v>
      </c>
      <c r="H1084" s="54" t="s">
        <v>2084</v>
      </c>
      <c r="I1084" s="56" t="s">
        <v>5182</v>
      </c>
    </row>
    <row r="1085" spans="1:9" ht="33.75">
      <c r="A1085" s="54">
        <v>994</v>
      </c>
      <c r="B1085" s="86" t="s">
        <v>6325</v>
      </c>
      <c r="C1085" s="54">
        <v>7.7</v>
      </c>
      <c r="D1085" s="54">
        <v>7.7</v>
      </c>
      <c r="E1085" s="54" t="s">
        <v>3000</v>
      </c>
      <c r="F1085" s="54"/>
      <c r="G1085" s="54" t="s">
        <v>6166</v>
      </c>
      <c r="H1085" s="54" t="s">
        <v>2084</v>
      </c>
      <c r="I1085" s="56" t="s">
        <v>5182</v>
      </c>
    </row>
    <row r="1086" spans="1:9" ht="33.75">
      <c r="A1086" s="54">
        <v>995</v>
      </c>
      <c r="B1086" s="86" t="s">
        <v>6325</v>
      </c>
      <c r="C1086" s="54">
        <v>7.7</v>
      </c>
      <c r="D1086" s="54">
        <v>7.7</v>
      </c>
      <c r="E1086" s="54" t="s">
        <v>3000</v>
      </c>
      <c r="F1086" s="54"/>
      <c r="G1086" s="54" t="s">
        <v>6166</v>
      </c>
      <c r="H1086" s="54" t="s">
        <v>2084</v>
      </c>
      <c r="I1086" s="56" t="s">
        <v>5182</v>
      </c>
    </row>
    <row r="1087" spans="1:9" ht="33.75">
      <c r="A1087" s="54">
        <v>996</v>
      </c>
      <c r="B1087" s="86" t="s">
        <v>6325</v>
      </c>
      <c r="C1087" s="54">
        <v>7.7</v>
      </c>
      <c r="D1087" s="54">
        <v>7.7</v>
      </c>
      <c r="E1087" s="54" t="s">
        <v>3000</v>
      </c>
      <c r="F1087" s="54"/>
      <c r="G1087" s="54" t="s">
        <v>6166</v>
      </c>
      <c r="H1087" s="54" t="s">
        <v>2084</v>
      </c>
      <c r="I1087" s="56" t="s">
        <v>5182</v>
      </c>
    </row>
    <row r="1088" spans="1:9" ht="22.5">
      <c r="A1088" s="54">
        <v>997</v>
      </c>
      <c r="B1088" s="86" t="s">
        <v>3171</v>
      </c>
      <c r="C1088" s="54">
        <v>9.2</v>
      </c>
      <c r="D1088" s="54">
        <v>9.2</v>
      </c>
      <c r="E1088" s="54" t="s">
        <v>1992</v>
      </c>
      <c r="F1088" s="54"/>
      <c r="G1088" s="54" t="s">
        <v>6201</v>
      </c>
      <c r="H1088" s="54" t="s">
        <v>2084</v>
      </c>
      <c r="I1088" s="56" t="s">
        <v>5182</v>
      </c>
    </row>
    <row r="1089" spans="1:9" ht="22.5">
      <c r="A1089" s="54">
        <v>998</v>
      </c>
      <c r="B1089" s="86" t="s">
        <v>6326</v>
      </c>
      <c r="C1089" s="54">
        <v>19</v>
      </c>
      <c r="D1089" s="54">
        <v>19</v>
      </c>
      <c r="E1089" s="55" t="s">
        <v>2096</v>
      </c>
      <c r="F1089" s="54"/>
      <c r="G1089" s="54" t="s">
        <v>6155</v>
      </c>
      <c r="H1089" s="54" t="s">
        <v>2084</v>
      </c>
      <c r="I1089" s="56" t="s">
        <v>5182</v>
      </c>
    </row>
    <row r="1090" spans="1:9" ht="22.5">
      <c r="A1090" s="54">
        <v>999</v>
      </c>
      <c r="B1090" s="86" t="s">
        <v>6326</v>
      </c>
      <c r="C1090" s="54">
        <v>20</v>
      </c>
      <c r="D1090" s="54">
        <v>20</v>
      </c>
      <c r="E1090" s="54" t="s">
        <v>2096</v>
      </c>
      <c r="F1090" s="54"/>
      <c r="G1090" s="54" t="s">
        <v>6155</v>
      </c>
      <c r="H1090" s="54" t="s">
        <v>2084</v>
      </c>
      <c r="I1090" s="56" t="s">
        <v>5182</v>
      </c>
    </row>
    <row r="1091" spans="1:9" ht="33.75">
      <c r="A1091" s="54">
        <v>1000</v>
      </c>
      <c r="B1091" s="86" t="s">
        <v>6327</v>
      </c>
      <c r="C1091" s="54">
        <v>26.2</v>
      </c>
      <c r="D1091" s="54">
        <v>26.2</v>
      </c>
      <c r="E1091" s="54" t="s">
        <v>3000</v>
      </c>
      <c r="F1091" s="54"/>
      <c r="G1091" s="54" t="s">
        <v>6166</v>
      </c>
      <c r="H1091" s="54" t="s">
        <v>2084</v>
      </c>
      <c r="I1091" s="56" t="s">
        <v>5182</v>
      </c>
    </row>
    <row r="1092" spans="1:9" ht="45">
      <c r="A1092" s="54">
        <v>1001</v>
      </c>
      <c r="B1092" s="86" t="s">
        <v>6328</v>
      </c>
      <c r="C1092" s="54">
        <v>12.2</v>
      </c>
      <c r="D1092" s="54">
        <v>12.2</v>
      </c>
      <c r="E1092" s="54" t="s">
        <v>3000</v>
      </c>
      <c r="F1092" s="54"/>
      <c r="G1092" s="54" t="s">
        <v>6166</v>
      </c>
      <c r="H1092" s="54" t="s">
        <v>2084</v>
      </c>
      <c r="I1092" s="56" t="s">
        <v>5182</v>
      </c>
    </row>
    <row r="1093" spans="1:9" ht="33.75">
      <c r="A1093" s="54">
        <v>1002</v>
      </c>
      <c r="B1093" s="86" t="s">
        <v>6329</v>
      </c>
      <c r="C1093" s="54">
        <v>39.4</v>
      </c>
      <c r="D1093" s="54">
        <v>39.4</v>
      </c>
      <c r="E1093" s="54" t="s">
        <v>3000</v>
      </c>
      <c r="F1093" s="54"/>
      <c r="G1093" s="54" t="s">
        <v>6166</v>
      </c>
      <c r="H1093" s="54" t="s">
        <v>2084</v>
      </c>
      <c r="I1093" s="56" t="s">
        <v>5182</v>
      </c>
    </row>
    <row r="1094" spans="1:9" ht="22.5">
      <c r="A1094" s="54">
        <v>1003</v>
      </c>
      <c r="B1094" s="86" t="s">
        <v>6330</v>
      </c>
      <c r="C1094" s="54">
        <v>25.9</v>
      </c>
      <c r="D1094" s="54">
        <v>25.9</v>
      </c>
      <c r="E1094" s="54" t="s">
        <v>2393</v>
      </c>
      <c r="F1094" s="54"/>
      <c r="G1094" s="54" t="s">
        <v>6195</v>
      </c>
      <c r="H1094" s="54" t="s">
        <v>2084</v>
      </c>
      <c r="I1094" s="56" t="s">
        <v>5182</v>
      </c>
    </row>
    <row r="1095" spans="1:9" ht="33.75">
      <c r="A1095" s="54">
        <v>1004</v>
      </c>
      <c r="B1095" s="86" t="s">
        <v>6331</v>
      </c>
      <c r="C1095" s="54">
        <v>5.2</v>
      </c>
      <c r="D1095" s="54">
        <v>5.2</v>
      </c>
      <c r="E1095" s="54" t="s">
        <v>3000</v>
      </c>
      <c r="F1095" s="54"/>
      <c r="G1095" s="54" t="s">
        <v>6166</v>
      </c>
      <c r="H1095" s="54" t="s">
        <v>2084</v>
      </c>
      <c r="I1095" s="56" t="s">
        <v>5182</v>
      </c>
    </row>
    <row r="1096" spans="1:9" ht="33.75">
      <c r="A1096" s="54">
        <v>1005</v>
      </c>
      <c r="B1096" s="86" t="s">
        <v>6332</v>
      </c>
      <c r="C1096" s="54">
        <v>4.4</v>
      </c>
      <c r="D1096" s="54">
        <v>4.4</v>
      </c>
      <c r="E1096" s="54" t="s">
        <v>3000</v>
      </c>
      <c r="F1096" s="54"/>
      <c r="G1096" s="54" t="s">
        <v>6166</v>
      </c>
      <c r="H1096" s="54" t="s">
        <v>2084</v>
      </c>
      <c r="I1096" s="56" t="s">
        <v>5182</v>
      </c>
    </row>
    <row r="1097" spans="1:9" ht="33.75">
      <c r="A1097" s="54">
        <v>1006</v>
      </c>
      <c r="B1097" s="86" t="s">
        <v>6333</v>
      </c>
      <c r="C1097" s="54">
        <v>10.5</v>
      </c>
      <c r="D1097" s="54">
        <v>10.5</v>
      </c>
      <c r="E1097" s="54" t="s">
        <v>3000</v>
      </c>
      <c r="F1097" s="54"/>
      <c r="G1097" s="54" t="s">
        <v>6166</v>
      </c>
      <c r="H1097" s="54" t="s">
        <v>2084</v>
      </c>
      <c r="I1097" s="56" t="s">
        <v>5182</v>
      </c>
    </row>
    <row r="1098" spans="1:9" ht="33.75">
      <c r="A1098" s="54">
        <v>1007</v>
      </c>
      <c r="B1098" s="86" t="s">
        <v>2909</v>
      </c>
      <c r="C1098" s="54">
        <v>4.6</v>
      </c>
      <c r="D1098" s="54">
        <v>4.6</v>
      </c>
      <c r="E1098" s="54" t="s">
        <v>3000</v>
      </c>
      <c r="F1098" s="54"/>
      <c r="G1098" s="54" t="s">
        <v>6166</v>
      </c>
      <c r="H1098" s="54" t="s">
        <v>2084</v>
      </c>
      <c r="I1098" s="56" t="s">
        <v>5182</v>
      </c>
    </row>
    <row r="1099" spans="1:9" ht="45">
      <c r="A1099" s="54">
        <v>1008</v>
      </c>
      <c r="B1099" s="86" t="s">
        <v>1210</v>
      </c>
      <c r="C1099" s="54">
        <v>4.2</v>
      </c>
      <c r="D1099" s="54">
        <v>4.2</v>
      </c>
      <c r="E1099" s="54" t="s">
        <v>3000</v>
      </c>
      <c r="F1099" s="54"/>
      <c r="G1099" s="54" t="s">
        <v>6166</v>
      </c>
      <c r="H1099" s="54" t="s">
        <v>2084</v>
      </c>
      <c r="I1099" s="56" t="s">
        <v>5182</v>
      </c>
    </row>
    <row r="1100" spans="1:9" ht="33.75">
      <c r="A1100" s="54">
        <v>1009</v>
      </c>
      <c r="B1100" s="86" t="s">
        <v>1211</v>
      </c>
      <c r="C1100" s="54">
        <v>4.2</v>
      </c>
      <c r="D1100" s="54">
        <v>4.2</v>
      </c>
      <c r="E1100" s="54" t="s">
        <v>3000</v>
      </c>
      <c r="F1100" s="54"/>
      <c r="G1100" s="54" t="s">
        <v>6166</v>
      </c>
      <c r="H1100" s="54" t="s">
        <v>2084</v>
      </c>
      <c r="I1100" s="56" t="s">
        <v>5182</v>
      </c>
    </row>
    <row r="1101" spans="1:9" ht="45">
      <c r="A1101" s="54">
        <v>1010</v>
      </c>
      <c r="B1101" s="86" t="s">
        <v>1212</v>
      </c>
      <c r="C1101" s="54">
        <v>4.2</v>
      </c>
      <c r="D1101" s="54">
        <v>4.2</v>
      </c>
      <c r="E1101" s="54" t="s">
        <v>3000</v>
      </c>
      <c r="F1101" s="54"/>
      <c r="G1101" s="54" t="s">
        <v>6166</v>
      </c>
      <c r="H1101" s="54" t="s">
        <v>2084</v>
      </c>
      <c r="I1101" s="56" t="s">
        <v>5182</v>
      </c>
    </row>
    <row r="1102" spans="1:9" ht="45">
      <c r="A1102" s="54">
        <v>1011</v>
      </c>
      <c r="B1102" s="86" t="s">
        <v>1213</v>
      </c>
      <c r="C1102" s="54">
        <v>4.2</v>
      </c>
      <c r="D1102" s="54">
        <v>4.2</v>
      </c>
      <c r="E1102" s="54" t="s">
        <v>3000</v>
      </c>
      <c r="F1102" s="54"/>
      <c r="G1102" s="54" t="s">
        <v>6166</v>
      </c>
      <c r="H1102" s="54" t="s">
        <v>2084</v>
      </c>
      <c r="I1102" s="56" t="s">
        <v>5182</v>
      </c>
    </row>
    <row r="1103" spans="1:9" ht="33.75">
      <c r="A1103" s="54">
        <v>1012</v>
      </c>
      <c r="B1103" s="86" t="s">
        <v>1214</v>
      </c>
      <c r="C1103" s="54">
        <v>4.2</v>
      </c>
      <c r="D1103" s="54">
        <v>4.2</v>
      </c>
      <c r="E1103" s="54" t="s">
        <v>3000</v>
      </c>
      <c r="F1103" s="54"/>
      <c r="G1103" s="54" t="s">
        <v>6166</v>
      </c>
      <c r="H1103" s="54" t="s">
        <v>2084</v>
      </c>
      <c r="I1103" s="56" t="s">
        <v>5182</v>
      </c>
    </row>
    <row r="1104" spans="1:9" ht="33.75">
      <c r="A1104" s="54">
        <v>1013</v>
      </c>
      <c r="B1104" s="86" t="s">
        <v>1215</v>
      </c>
      <c r="C1104" s="54">
        <v>4.2</v>
      </c>
      <c r="D1104" s="54">
        <v>4.2</v>
      </c>
      <c r="E1104" s="54" t="s">
        <v>3000</v>
      </c>
      <c r="F1104" s="54"/>
      <c r="G1104" s="54" t="s">
        <v>6166</v>
      </c>
      <c r="H1104" s="54" t="s">
        <v>2084</v>
      </c>
      <c r="I1104" s="56" t="s">
        <v>5182</v>
      </c>
    </row>
    <row r="1105" spans="1:9" ht="33.75">
      <c r="A1105" s="54">
        <v>1014</v>
      </c>
      <c r="B1105" s="86" t="s">
        <v>1216</v>
      </c>
      <c r="C1105" s="54">
        <v>4.5</v>
      </c>
      <c r="D1105" s="54">
        <v>4.5</v>
      </c>
      <c r="E1105" s="54" t="s">
        <v>3000</v>
      </c>
      <c r="F1105" s="54"/>
      <c r="G1105" s="54" t="s">
        <v>6166</v>
      </c>
      <c r="H1105" s="54" t="s">
        <v>2084</v>
      </c>
      <c r="I1105" s="56" t="s">
        <v>5182</v>
      </c>
    </row>
    <row r="1106" spans="1:9" ht="33.75">
      <c r="A1106" s="54">
        <v>1015</v>
      </c>
      <c r="B1106" s="86" t="s">
        <v>1217</v>
      </c>
      <c r="C1106" s="54">
        <v>4.5</v>
      </c>
      <c r="D1106" s="54">
        <v>4.5</v>
      </c>
      <c r="E1106" s="54" t="s">
        <v>3000</v>
      </c>
      <c r="F1106" s="54"/>
      <c r="G1106" s="54" t="s">
        <v>6166</v>
      </c>
      <c r="H1106" s="54" t="s">
        <v>2084</v>
      </c>
      <c r="I1106" s="56" t="s">
        <v>5182</v>
      </c>
    </row>
    <row r="1107" spans="1:9" ht="33.75">
      <c r="A1107" s="54">
        <v>1016</v>
      </c>
      <c r="B1107" s="86" t="s">
        <v>1218</v>
      </c>
      <c r="C1107" s="54">
        <v>3.4</v>
      </c>
      <c r="D1107" s="54">
        <v>3.4</v>
      </c>
      <c r="E1107" s="54" t="s">
        <v>3000</v>
      </c>
      <c r="F1107" s="54"/>
      <c r="G1107" s="54" t="s">
        <v>6166</v>
      </c>
      <c r="H1107" s="54" t="s">
        <v>2084</v>
      </c>
      <c r="I1107" s="56" t="s">
        <v>5182</v>
      </c>
    </row>
    <row r="1108" spans="1:9" ht="33.75">
      <c r="A1108" s="54">
        <v>1017</v>
      </c>
      <c r="B1108" s="86" t="s">
        <v>1219</v>
      </c>
      <c r="C1108" s="54">
        <v>4.5</v>
      </c>
      <c r="D1108" s="54">
        <v>4.5</v>
      </c>
      <c r="E1108" s="54" t="s">
        <v>3000</v>
      </c>
      <c r="F1108" s="54"/>
      <c r="G1108" s="54" t="s">
        <v>6166</v>
      </c>
      <c r="H1108" s="54" t="s">
        <v>2084</v>
      </c>
      <c r="I1108" s="56" t="s">
        <v>5182</v>
      </c>
    </row>
    <row r="1109" spans="1:9" ht="22.5">
      <c r="A1109" s="54">
        <v>1018</v>
      </c>
      <c r="B1109" s="86" t="s">
        <v>1220</v>
      </c>
      <c r="C1109" s="64">
        <v>4.5</v>
      </c>
      <c r="D1109" s="64">
        <v>4.5</v>
      </c>
      <c r="E1109" s="64" t="s">
        <v>3000</v>
      </c>
      <c r="F1109" s="64"/>
      <c r="G1109" s="64" t="s">
        <v>6166</v>
      </c>
      <c r="H1109" s="54" t="s">
        <v>2084</v>
      </c>
      <c r="I1109" s="56" t="s">
        <v>5182</v>
      </c>
    </row>
    <row r="1110" spans="1:9" ht="33.75">
      <c r="A1110" s="54">
        <v>1019</v>
      </c>
      <c r="B1110" s="86" t="s">
        <v>1221</v>
      </c>
      <c r="C1110" s="64">
        <v>4.4</v>
      </c>
      <c r="D1110" s="64">
        <v>4.4</v>
      </c>
      <c r="E1110" s="64" t="s">
        <v>3000</v>
      </c>
      <c r="F1110" s="64"/>
      <c r="G1110" s="64" t="s">
        <v>6166</v>
      </c>
      <c r="H1110" s="54" t="s">
        <v>2084</v>
      </c>
      <c r="I1110" s="56" t="s">
        <v>5182</v>
      </c>
    </row>
    <row r="1111" spans="1:9" ht="22.5">
      <c r="A1111" s="54">
        <v>1020</v>
      </c>
      <c r="B1111" s="86" t="s">
        <v>386</v>
      </c>
      <c r="C1111" s="64">
        <v>4.4</v>
      </c>
      <c r="D1111" s="64">
        <v>4.4</v>
      </c>
      <c r="E1111" s="64" t="s">
        <v>3000</v>
      </c>
      <c r="F1111" s="64"/>
      <c r="G1111" s="64" t="s">
        <v>6166</v>
      </c>
      <c r="H1111" s="54" t="s">
        <v>2084</v>
      </c>
      <c r="I1111" s="56" t="s">
        <v>5182</v>
      </c>
    </row>
    <row r="1112" spans="1:9" ht="33.75">
      <c r="A1112" s="54">
        <v>1021</v>
      </c>
      <c r="B1112" s="86" t="s">
        <v>387</v>
      </c>
      <c r="C1112" s="64">
        <v>5.2</v>
      </c>
      <c r="D1112" s="64">
        <v>5.2</v>
      </c>
      <c r="E1112" s="64" t="s">
        <v>3000</v>
      </c>
      <c r="F1112" s="64"/>
      <c r="G1112" s="64" t="s">
        <v>6166</v>
      </c>
      <c r="H1112" s="54" t="s">
        <v>2084</v>
      </c>
      <c r="I1112" s="56" t="s">
        <v>5182</v>
      </c>
    </row>
    <row r="1113" spans="1:9" ht="22.5">
      <c r="A1113" s="54">
        <v>1022</v>
      </c>
      <c r="B1113" s="86" t="s">
        <v>388</v>
      </c>
      <c r="C1113" s="54">
        <v>3.2</v>
      </c>
      <c r="D1113" s="54">
        <v>3.2</v>
      </c>
      <c r="E1113" s="54" t="s">
        <v>3000</v>
      </c>
      <c r="F1113" s="54"/>
      <c r="G1113" s="54" t="s">
        <v>6166</v>
      </c>
      <c r="H1113" s="54" t="s">
        <v>2084</v>
      </c>
      <c r="I1113" s="56" t="s">
        <v>5182</v>
      </c>
    </row>
    <row r="1114" spans="1:9" ht="22.5">
      <c r="A1114" s="54">
        <v>1023</v>
      </c>
      <c r="B1114" s="86" t="s">
        <v>389</v>
      </c>
      <c r="C1114" s="65">
        <v>5.2</v>
      </c>
      <c r="D1114" s="65">
        <v>5.2</v>
      </c>
      <c r="E1114" s="65" t="s">
        <v>3000</v>
      </c>
      <c r="F1114" s="65"/>
      <c r="G1114" s="65" t="s">
        <v>6166</v>
      </c>
      <c r="H1114" s="54" t="s">
        <v>2084</v>
      </c>
      <c r="I1114" s="56" t="s">
        <v>5182</v>
      </c>
    </row>
    <row r="1115" spans="1:9" ht="33.75">
      <c r="A1115" s="54">
        <v>1024</v>
      </c>
      <c r="B1115" s="86" t="s">
        <v>1232</v>
      </c>
      <c r="C1115" s="88" t="s">
        <v>1233</v>
      </c>
      <c r="D1115" s="88" t="s">
        <v>1233</v>
      </c>
      <c r="E1115" s="65" t="s">
        <v>3000</v>
      </c>
      <c r="F1115" s="65"/>
      <c r="G1115" s="65" t="s">
        <v>6166</v>
      </c>
      <c r="H1115" s="54" t="s">
        <v>2084</v>
      </c>
      <c r="I1115" s="56" t="s">
        <v>5182</v>
      </c>
    </row>
    <row r="1116" spans="1:9" ht="33.75">
      <c r="A1116" s="54">
        <v>1025</v>
      </c>
      <c r="B1116" s="86" t="s">
        <v>4089</v>
      </c>
      <c r="C1116" s="88" t="s">
        <v>4090</v>
      </c>
      <c r="D1116" s="88" t="s">
        <v>4090</v>
      </c>
      <c r="E1116" s="65" t="s">
        <v>3000</v>
      </c>
      <c r="F1116" s="65"/>
      <c r="G1116" s="65" t="s">
        <v>6166</v>
      </c>
      <c r="H1116" s="54" t="s">
        <v>2084</v>
      </c>
      <c r="I1116" s="56" t="s">
        <v>5182</v>
      </c>
    </row>
    <row r="1117" spans="1:9" ht="33.75">
      <c r="A1117" s="54">
        <v>1026</v>
      </c>
      <c r="B1117" s="86" t="s">
        <v>4091</v>
      </c>
      <c r="C1117" s="88" t="s">
        <v>2407</v>
      </c>
      <c r="D1117" s="88" t="s">
        <v>2407</v>
      </c>
      <c r="E1117" s="65" t="s">
        <v>3000</v>
      </c>
      <c r="F1117" s="65"/>
      <c r="G1117" s="65" t="s">
        <v>6166</v>
      </c>
      <c r="H1117" s="54" t="s">
        <v>2084</v>
      </c>
      <c r="I1117" s="56" t="s">
        <v>5182</v>
      </c>
    </row>
    <row r="1118" spans="1:9" ht="33.75">
      <c r="A1118" s="54">
        <v>1027</v>
      </c>
      <c r="B1118" s="86" t="s">
        <v>4092</v>
      </c>
      <c r="C1118" s="88" t="s">
        <v>4093</v>
      </c>
      <c r="D1118" s="88" t="s">
        <v>4093</v>
      </c>
      <c r="E1118" s="65" t="s">
        <v>3000</v>
      </c>
      <c r="F1118" s="65"/>
      <c r="G1118" s="65" t="s">
        <v>6166</v>
      </c>
      <c r="H1118" s="54" t="s">
        <v>2084</v>
      </c>
      <c r="I1118" s="56" t="s">
        <v>5182</v>
      </c>
    </row>
    <row r="1119" spans="1:9" ht="33.75">
      <c r="A1119" s="54">
        <v>1028</v>
      </c>
      <c r="B1119" s="86" t="s">
        <v>4094</v>
      </c>
      <c r="C1119" s="88" t="s">
        <v>4095</v>
      </c>
      <c r="D1119" s="88" t="s">
        <v>4095</v>
      </c>
      <c r="E1119" s="65" t="s">
        <v>3000</v>
      </c>
      <c r="F1119" s="65"/>
      <c r="G1119" s="65" t="s">
        <v>6166</v>
      </c>
      <c r="H1119" s="54" t="s">
        <v>2084</v>
      </c>
      <c r="I1119" s="56" t="s">
        <v>5182</v>
      </c>
    </row>
    <row r="1120" spans="1:9" ht="33.75">
      <c r="A1120" s="54">
        <v>1029</v>
      </c>
      <c r="B1120" s="86" t="s">
        <v>4096</v>
      </c>
      <c r="C1120" s="88" t="s">
        <v>4095</v>
      </c>
      <c r="D1120" s="88" t="s">
        <v>4095</v>
      </c>
      <c r="E1120" s="65" t="s">
        <v>3000</v>
      </c>
      <c r="F1120" s="65"/>
      <c r="G1120" s="65" t="s">
        <v>6166</v>
      </c>
      <c r="H1120" s="54" t="s">
        <v>2084</v>
      </c>
      <c r="I1120" s="56" t="s">
        <v>5182</v>
      </c>
    </row>
    <row r="1121" spans="1:9" ht="22.5">
      <c r="A1121" s="54">
        <v>1030</v>
      </c>
      <c r="B1121" s="86" t="s">
        <v>4097</v>
      </c>
      <c r="C1121" s="88" t="s">
        <v>4098</v>
      </c>
      <c r="D1121" s="88" t="s">
        <v>4098</v>
      </c>
      <c r="E1121" s="65" t="s">
        <v>4099</v>
      </c>
      <c r="F1121" s="65"/>
      <c r="G1121" s="65" t="s">
        <v>6205</v>
      </c>
      <c r="H1121" s="54" t="s">
        <v>2084</v>
      </c>
      <c r="I1121" s="56" t="s">
        <v>5182</v>
      </c>
    </row>
    <row r="1122" spans="1:9" ht="22.5">
      <c r="A1122" s="54">
        <v>1031</v>
      </c>
      <c r="B1122" s="86" t="s">
        <v>4100</v>
      </c>
      <c r="C1122" s="88" t="s">
        <v>4101</v>
      </c>
      <c r="D1122" s="88" t="s">
        <v>4101</v>
      </c>
      <c r="E1122" s="65" t="s">
        <v>3000</v>
      </c>
      <c r="F1122" s="65"/>
      <c r="G1122" s="65" t="s">
        <v>6166</v>
      </c>
      <c r="H1122" s="54" t="s">
        <v>2084</v>
      </c>
      <c r="I1122" s="56" t="s">
        <v>5182</v>
      </c>
    </row>
    <row r="1123" spans="1:9" ht="22.5">
      <c r="A1123" s="54">
        <v>1032</v>
      </c>
      <c r="B1123" s="86" t="s">
        <v>4102</v>
      </c>
      <c r="C1123" s="88" t="s">
        <v>4103</v>
      </c>
      <c r="D1123" s="88" t="s">
        <v>4103</v>
      </c>
      <c r="E1123" s="65" t="s">
        <v>3000</v>
      </c>
      <c r="F1123" s="65"/>
      <c r="G1123" s="65" t="s">
        <v>6166</v>
      </c>
      <c r="H1123" s="54" t="s">
        <v>2084</v>
      </c>
      <c r="I1123" s="56" t="s">
        <v>5182</v>
      </c>
    </row>
    <row r="1124" spans="1:9" ht="22.5">
      <c r="A1124" s="54">
        <v>1033</v>
      </c>
      <c r="B1124" s="86" t="s">
        <v>1396</v>
      </c>
      <c r="C1124" s="88" t="s">
        <v>875</v>
      </c>
      <c r="D1124" s="88" t="s">
        <v>875</v>
      </c>
      <c r="E1124" s="65" t="s">
        <v>4104</v>
      </c>
      <c r="F1124" s="65"/>
      <c r="G1124" s="65" t="s">
        <v>6206</v>
      </c>
      <c r="H1124" s="54" t="s">
        <v>2084</v>
      </c>
      <c r="I1124" s="56" t="s">
        <v>5182</v>
      </c>
    </row>
    <row r="1125" spans="1:9" ht="22.5">
      <c r="A1125" s="54">
        <v>1034</v>
      </c>
      <c r="B1125" s="86" t="s">
        <v>1396</v>
      </c>
      <c r="C1125" s="88" t="s">
        <v>875</v>
      </c>
      <c r="D1125" s="88" t="s">
        <v>875</v>
      </c>
      <c r="E1125" s="65" t="s">
        <v>4104</v>
      </c>
      <c r="F1125" s="65"/>
      <c r="G1125" s="65" t="s">
        <v>6206</v>
      </c>
      <c r="H1125" s="54" t="s">
        <v>2084</v>
      </c>
      <c r="I1125" s="56" t="s">
        <v>5182</v>
      </c>
    </row>
    <row r="1126" spans="1:9" ht="22.5">
      <c r="A1126" s="54">
        <v>1035</v>
      </c>
      <c r="B1126" s="86" t="s">
        <v>4105</v>
      </c>
      <c r="C1126" s="88" t="s">
        <v>4106</v>
      </c>
      <c r="D1126" s="88" t="s">
        <v>4106</v>
      </c>
      <c r="E1126" s="65" t="s">
        <v>4104</v>
      </c>
      <c r="F1126" s="65"/>
      <c r="G1126" s="65" t="s">
        <v>6206</v>
      </c>
      <c r="H1126" s="54" t="s">
        <v>2084</v>
      </c>
      <c r="I1126" s="56" t="s">
        <v>5182</v>
      </c>
    </row>
    <row r="1127" spans="1:9" ht="45">
      <c r="A1127" s="54">
        <v>1036</v>
      </c>
      <c r="B1127" s="87" t="s">
        <v>4107</v>
      </c>
      <c r="C1127" s="90" t="s">
        <v>4108</v>
      </c>
      <c r="D1127" s="90" t="s">
        <v>4108</v>
      </c>
      <c r="E1127" s="67" t="s">
        <v>4104</v>
      </c>
      <c r="F1127" s="67" t="s">
        <v>4052</v>
      </c>
      <c r="G1127" s="67" t="s">
        <v>4051</v>
      </c>
      <c r="H1127" s="56" t="s">
        <v>2084</v>
      </c>
      <c r="I1127" s="56" t="s">
        <v>5182</v>
      </c>
    </row>
    <row r="1128" spans="1:10" ht="22.5">
      <c r="A1128" s="54">
        <v>1037</v>
      </c>
      <c r="B1128" s="86" t="s">
        <v>4109</v>
      </c>
      <c r="C1128" s="88" t="s">
        <v>4108</v>
      </c>
      <c r="D1128" s="88" t="s">
        <v>4108</v>
      </c>
      <c r="E1128" s="65" t="s">
        <v>4104</v>
      </c>
      <c r="F1128" s="65"/>
      <c r="G1128" s="65" t="s">
        <v>6206</v>
      </c>
      <c r="H1128" s="54" t="s">
        <v>2084</v>
      </c>
      <c r="I1128" s="56" t="s">
        <v>5182</v>
      </c>
      <c r="J1128" s="7"/>
    </row>
    <row r="1129" spans="1:9" ht="22.5">
      <c r="A1129" s="54">
        <v>1038</v>
      </c>
      <c r="B1129" s="86" t="s">
        <v>4110</v>
      </c>
      <c r="C1129" s="88" t="s">
        <v>4111</v>
      </c>
      <c r="D1129" s="88" t="s">
        <v>4111</v>
      </c>
      <c r="E1129" s="65" t="s">
        <v>4112</v>
      </c>
      <c r="F1129" s="65"/>
      <c r="G1129" s="65" t="s">
        <v>6207</v>
      </c>
      <c r="H1129" s="54" t="s">
        <v>2084</v>
      </c>
      <c r="I1129" s="56" t="s">
        <v>5182</v>
      </c>
    </row>
    <row r="1130" spans="1:9" ht="22.5">
      <c r="A1130" s="54">
        <v>1039</v>
      </c>
      <c r="B1130" s="86" t="s">
        <v>4110</v>
      </c>
      <c r="C1130" s="88" t="s">
        <v>4111</v>
      </c>
      <c r="D1130" s="88" t="s">
        <v>4111</v>
      </c>
      <c r="E1130" s="65" t="s">
        <v>4112</v>
      </c>
      <c r="F1130" s="65"/>
      <c r="G1130" s="65" t="s">
        <v>6207</v>
      </c>
      <c r="H1130" s="54" t="s">
        <v>2084</v>
      </c>
      <c r="I1130" s="56" t="s">
        <v>5182</v>
      </c>
    </row>
    <row r="1131" spans="1:9" ht="22.5">
      <c r="A1131" s="54">
        <v>1040</v>
      </c>
      <c r="B1131" s="86" t="s">
        <v>4110</v>
      </c>
      <c r="C1131" s="88" t="s">
        <v>4111</v>
      </c>
      <c r="D1131" s="88" t="s">
        <v>4111</v>
      </c>
      <c r="E1131" s="65" t="s">
        <v>4112</v>
      </c>
      <c r="F1131" s="65"/>
      <c r="G1131" s="65" t="s">
        <v>6207</v>
      </c>
      <c r="H1131" s="54" t="s">
        <v>2084</v>
      </c>
      <c r="I1131" s="56" t="s">
        <v>5182</v>
      </c>
    </row>
    <row r="1132" spans="1:9" ht="22.5">
      <c r="A1132" s="54">
        <v>1041</v>
      </c>
      <c r="B1132" s="86" t="s">
        <v>4110</v>
      </c>
      <c r="C1132" s="88" t="s">
        <v>4111</v>
      </c>
      <c r="D1132" s="88" t="s">
        <v>4111</v>
      </c>
      <c r="E1132" s="65" t="s">
        <v>4112</v>
      </c>
      <c r="F1132" s="65"/>
      <c r="G1132" s="65" t="s">
        <v>6207</v>
      </c>
      <c r="H1132" s="54" t="s">
        <v>2084</v>
      </c>
      <c r="I1132" s="56" t="s">
        <v>5182</v>
      </c>
    </row>
    <row r="1133" spans="1:9" ht="22.5">
      <c r="A1133" s="54">
        <v>1042</v>
      </c>
      <c r="B1133" s="86" t="s">
        <v>4110</v>
      </c>
      <c r="C1133" s="88" t="s">
        <v>4111</v>
      </c>
      <c r="D1133" s="88" t="s">
        <v>4111</v>
      </c>
      <c r="E1133" s="65" t="s">
        <v>4112</v>
      </c>
      <c r="F1133" s="65"/>
      <c r="G1133" s="65" t="s">
        <v>6207</v>
      </c>
      <c r="H1133" s="54" t="s">
        <v>2084</v>
      </c>
      <c r="I1133" s="56" t="s">
        <v>5182</v>
      </c>
    </row>
    <row r="1134" spans="1:9" ht="22.5">
      <c r="A1134" s="54">
        <v>1043</v>
      </c>
      <c r="B1134" s="86" t="s">
        <v>4110</v>
      </c>
      <c r="C1134" s="88" t="s">
        <v>4111</v>
      </c>
      <c r="D1134" s="88" t="s">
        <v>4111</v>
      </c>
      <c r="E1134" s="65" t="s">
        <v>4112</v>
      </c>
      <c r="F1134" s="65"/>
      <c r="G1134" s="65" t="s">
        <v>6207</v>
      </c>
      <c r="H1134" s="54" t="s">
        <v>2084</v>
      </c>
      <c r="I1134" s="56" t="s">
        <v>5182</v>
      </c>
    </row>
    <row r="1135" spans="1:9" ht="22.5">
      <c r="A1135" s="54">
        <v>1044</v>
      </c>
      <c r="B1135" s="86" t="s">
        <v>4110</v>
      </c>
      <c r="C1135" s="88" t="s">
        <v>4111</v>
      </c>
      <c r="D1135" s="88" t="s">
        <v>4111</v>
      </c>
      <c r="E1135" s="65" t="s">
        <v>4112</v>
      </c>
      <c r="F1135" s="65"/>
      <c r="G1135" s="65" t="s">
        <v>6207</v>
      </c>
      <c r="H1135" s="54" t="s">
        <v>2084</v>
      </c>
      <c r="I1135" s="56" t="s">
        <v>5182</v>
      </c>
    </row>
    <row r="1136" spans="1:9" ht="22.5">
      <c r="A1136" s="54">
        <v>1045</v>
      </c>
      <c r="B1136" s="86" t="s">
        <v>4110</v>
      </c>
      <c r="C1136" s="88" t="s">
        <v>4111</v>
      </c>
      <c r="D1136" s="88" t="s">
        <v>4111</v>
      </c>
      <c r="E1136" s="65" t="s">
        <v>4112</v>
      </c>
      <c r="F1136" s="65"/>
      <c r="G1136" s="65" t="s">
        <v>6207</v>
      </c>
      <c r="H1136" s="54" t="s">
        <v>2084</v>
      </c>
      <c r="I1136" s="56" t="s">
        <v>5182</v>
      </c>
    </row>
    <row r="1137" spans="1:9" ht="22.5">
      <c r="A1137" s="54">
        <v>1046</v>
      </c>
      <c r="B1137" s="86" t="s">
        <v>4110</v>
      </c>
      <c r="C1137" s="88" t="s">
        <v>4111</v>
      </c>
      <c r="D1137" s="88" t="s">
        <v>4111</v>
      </c>
      <c r="E1137" s="65" t="s">
        <v>4112</v>
      </c>
      <c r="F1137" s="65"/>
      <c r="G1137" s="65" t="s">
        <v>6207</v>
      </c>
      <c r="H1137" s="54" t="s">
        <v>2084</v>
      </c>
      <c r="I1137" s="56" t="s">
        <v>5182</v>
      </c>
    </row>
    <row r="1138" spans="1:9" ht="22.5">
      <c r="A1138" s="54">
        <v>1047</v>
      </c>
      <c r="B1138" s="86" t="s">
        <v>4110</v>
      </c>
      <c r="C1138" s="88" t="s">
        <v>4111</v>
      </c>
      <c r="D1138" s="88" t="s">
        <v>4111</v>
      </c>
      <c r="E1138" s="65" t="s">
        <v>4112</v>
      </c>
      <c r="F1138" s="65"/>
      <c r="G1138" s="65" t="s">
        <v>6207</v>
      </c>
      <c r="H1138" s="54" t="s">
        <v>2084</v>
      </c>
      <c r="I1138" s="56" t="s">
        <v>5182</v>
      </c>
    </row>
    <row r="1139" spans="1:9" ht="22.5">
      <c r="A1139" s="54">
        <v>1048</v>
      </c>
      <c r="B1139" s="86" t="s">
        <v>4110</v>
      </c>
      <c r="C1139" s="89" t="s">
        <v>4111</v>
      </c>
      <c r="D1139" s="89" t="s">
        <v>4111</v>
      </c>
      <c r="E1139" s="66" t="s">
        <v>4112</v>
      </c>
      <c r="F1139" s="66"/>
      <c r="G1139" s="66" t="s">
        <v>6207</v>
      </c>
      <c r="H1139" s="54" t="s">
        <v>2084</v>
      </c>
      <c r="I1139" s="56" t="s">
        <v>5182</v>
      </c>
    </row>
    <row r="1140" spans="1:9" ht="22.5">
      <c r="A1140" s="54">
        <v>1049</v>
      </c>
      <c r="B1140" s="86" t="s">
        <v>4110</v>
      </c>
      <c r="C1140" s="89" t="s">
        <v>4111</v>
      </c>
      <c r="D1140" s="89" t="s">
        <v>4111</v>
      </c>
      <c r="E1140" s="66" t="s">
        <v>4112</v>
      </c>
      <c r="F1140" s="66"/>
      <c r="G1140" s="66" t="s">
        <v>6207</v>
      </c>
      <c r="H1140" s="54" t="s">
        <v>2084</v>
      </c>
      <c r="I1140" s="56" t="s">
        <v>5182</v>
      </c>
    </row>
    <row r="1141" spans="1:9" ht="22.5">
      <c r="A1141" s="54">
        <v>1050</v>
      </c>
      <c r="B1141" s="86" t="s">
        <v>4110</v>
      </c>
      <c r="C1141" s="54">
        <v>4.9</v>
      </c>
      <c r="D1141" s="54">
        <v>4.9</v>
      </c>
      <c r="E1141" s="54" t="s">
        <v>4112</v>
      </c>
      <c r="F1141" s="54"/>
      <c r="G1141" s="54" t="s">
        <v>6207</v>
      </c>
      <c r="H1141" s="54" t="s">
        <v>2084</v>
      </c>
      <c r="I1141" s="56" t="s">
        <v>5182</v>
      </c>
    </row>
    <row r="1142" spans="1:9" ht="22.5">
      <c r="A1142" s="54">
        <v>1051</v>
      </c>
      <c r="B1142" s="86" t="s">
        <v>4113</v>
      </c>
      <c r="C1142" s="54">
        <v>4</v>
      </c>
      <c r="D1142" s="54">
        <v>4</v>
      </c>
      <c r="E1142" s="54" t="s">
        <v>4112</v>
      </c>
      <c r="F1142" s="54"/>
      <c r="G1142" s="54" t="s">
        <v>6207</v>
      </c>
      <c r="H1142" s="54" t="s">
        <v>2084</v>
      </c>
      <c r="I1142" s="56" t="s">
        <v>5182</v>
      </c>
    </row>
    <row r="1143" spans="1:9" ht="22.5">
      <c r="A1143" s="54">
        <v>1052</v>
      </c>
      <c r="B1143" s="86" t="s">
        <v>4113</v>
      </c>
      <c r="C1143" s="54">
        <v>4</v>
      </c>
      <c r="D1143" s="54">
        <v>4</v>
      </c>
      <c r="E1143" s="54" t="s">
        <v>4112</v>
      </c>
      <c r="F1143" s="54"/>
      <c r="G1143" s="54" t="s">
        <v>6207</v>
      </c>
      <c r="H1143" s="54" t="s">
        <v>2084</v>
      </c>
      <c r="I1143" s="56" t="s">
        <v>5182</v>
      </c>
    </row>
    <row r="1144" spans="1:9" ht="22.5">
      <c r="A1144" s="54">
        <v>1053</v>
      </c>
      <c r="B1144" s="86" t="s">
        <v>4113</v>
      </c>
      <c r="C1144" s="54">
        <v>4</v>
      </c>
      <c r="D1144" s="54">
        <v>4</v>
      </c>
      <c r="E1144" s="54" t="s">
        <v>4112</v>
      </c>
      <c r="F1144" s="54"/>
      <c r="G1144" s="54" t="s">
        <v>6207</v>
      </c>
      <c r="H1144" s="54" t="s">
        <v>2084</v>
      </c>
      <c r="I1144" s="56" t="s">
        <v>5182</v>
      </c>
    </row>
    <row r="1145" spans="1:9" ht="22.5">
      <c r="A1145" s="54">
        <v>1054</v>
      </c>
      <c r="B1145" s="86" t="s">
        <v>4113</v>
      </c>
      <c r="C1145" s="54">
        <v>4</v>
      </c>
      <c r="D1145" s="54">
        <v>4</v>
      </c>
      <c r="E1145" s="54" t="s">
        <v>4112</v>
      </c>
      <c r="F1145" s="54"/>
      <c r="G1145" s="54" t="s">
        <v>6207</v>
      </c>
      <c r="H1145" s="54" t="s">
        <v>2084</v>
      </c>
      <c r="I1145" s="56" t="s">
        <v>5182</v>
      </c>
    </row>
    <row r="1146" spans="1:9" ht="22.5">
      <c r="A1146" s="54">
        <v>1055</v>
      </c>
      <c r="B1146" s="86" t="s">
        <v>4113</v>
      </c>
      <c r="C1146" s="54">
        <v>4</v>
      </c>
      <c r="D1146" s="54">
        <v>4</v>
      </c>
      <c r="E1146" s="54" t="s">
        <v>4112</v>
      </c>
      <c r="F1146" s="54"/>
      <c r="G1146" s="54" t="s">
        <v>6207</v>
      </c>
      <c r="H1146" s="54" t="s">
        <v>2084</v>
      </c>
      <c r="I1146" s="56" t="s">
        <v>5182</v>
      </c>
    </row>
    <row r="1147" spans="1:9" ht="22.5">
      <c r="A1147" s="54">
        <v>1056</v>
      </c>
      <c r="B1147" s="86" t="s">
        <v>4113</v>
      </c>
      <c r="C1147" s="54">
        <v>4</v>
      </c>
      <c r="D1147" s="54">
        <v>4</v>
      </c>
      <c r="E1147" s="55" t="s">
        <v>4112</v>
      </c>
      <c r="F1147" s="54"/>
      <c r="G1147" s="54" t="s">
        <v>6207</v>
      </c>
      <c r="H1147" s="54" t="s">
        <v>2084</v>
      </c>
      <c r="I1147" s="56" t="s">
        <v>5182</v>
      </c>
    </row>
    <row r="1148" spans="1:9" ht="22.5">
      <c r="A1148" s="54">
        <v>1057</v>
      </c>
      <c r="B1148" s="86" t="s">
        <v>4113</v>
      </c>
      <c r="C1148" s="54">
        <v>4</v>
      </c>
      <c r="D1148" s="54">
        <v>4</v>
      </c>
      <c r="E1148" s="54" t="s">
        <v>4112</v>
      </c>
      <c r="F1148" s="54"/>
      <c r="G1148" s="54" t="s">
        <v>6207</v>
      </c>
      <c r="H1148" s="54" t="s">
        <v>2084</v>
      </c>
      <c r="I1148" s="56" t="s">
        <v>5182</v>
      </c>
    </row>
    <row r="1149" spans="1:9" ht="22.5">
      <c r="A1149" s="54">
        <v>1058</v>
      </c>
      <c r="B1149" s="86" t="s">
        <v>4113</v>
      </c>
      <c r="C1149" s="54">
        <v>4</v>
      </c>
      <c r="D1149" s="54">
        <v>4</v>
      </c>
      <c r="E1149" s="54" t="s">
        <v>4112</v>
      </c>
      <c r="F1149" s="54"/>
      <c r="G1149" s="54" t="s">
        <v>6207</v>
      </c>
      <c r="H1149" s="54" t="s">
        <v>2084</v>
      </c>
      <c r="I1149" s="56" t="s">
        <v>5182</v>
      </c>
    </row>
    <row r="1150" spans="1:9" ht="22.5">
      <c r="A1150" s="54">
        <v>1059</v>
      </c>
      <c r="B1150" s="86" t="s">
        <v>4113</v>
      </c>
      <c r="C1150" s="54">
        <v>4</v>
      </c>
      <c r="D1150" s="54">
        <v>4</v>
      </c>
      <c r="E1150" s="54" t="s">
        <v>4112</v>
      </c>
      <c r="F1150" s="54"/>
      <c r="G1150" s="54" t="s">
        <v>6207</v>
      </c>
      <c r="H1150" s="54" t="s">
        <v>2084</v>
      </c>
      <c r="I1150" s="56" t="s">
        <v>5182</v>
      </c>
    </row>
    <row r="1151" spans="1:9" ht="22.5">
      <c r="A1151" s="54">
        <v>1060</v>
      </c>
      <c r="B1151" s="86" t="s">
        <v>4113</v>
      </c>
      <c r="C1151" s="54">
        <v>4</v>
      </c>
      <c r="D1151" s="54">
        <v>4</v>
      </c>
      <c r="E1151" s="54" t="s">
        <v>4112</v>
      </c>
      <c r="F1151" s="54"/>
      <c r="G1151" s="54" t="s">
        <v>6207</v>
      </c>
      <c r="H1151" s="54" t="s">
        <v>2084</v>
      </c>
      <c r="I1151" s="56" t="s">
        <v>5182</v>
      </c>
    </row>
    <row r="1152" spans="1:9" ht="22.5">
      <c r="A1152" s="54">
        <v>1061</v>
      </c>
      <c r="B1152" s="86" t="s">
        <v>4113</v>
      </c>
      <c r="C1152" s="54">
        <v>4</v>
      </c>
      <c r="D1152" s="54">
        <v>4</v>
      </c>
      <c r="E1152" s="54" t="s">
        <v>4112</v>
      </c>
      <c r="F1152" s="54"/>
      <c r="G1152" s="54" t="s">
        <v>6207</v>
      </c>
      <c r="H1152" s="54" t="s">
        <v>2084</v>
      </c>
      <c r="I1152" s="56" t="s">
        <v>5182</v>
      </c>
    </row>
    <row r="1153" spans="1:9" ht="22.5">
      <c r="A1153" s="54">
        <v>1062</v>
      </c>
      <c r="B1153" s="86" t="s">
        <v>4113</v>
      </c>
      <c r="C1153" s="54">
        <v>4</v>
      </c>
      <c r="D1153" s="54">
        <v>4</v>
      </c>
      <c r="E1153" s="54" t="s">
        <v>4112</v>
      </c>
      <c r="F1153" s="54"/>
      <c r="G1153" s="54" t="s">
        <v>6207</v>
      </c>
      <c r="H1153" s="54" t="s">
        <v>2084</v>
      </c>
      <c r="I1153" s="56" t="s">
        <v>5182</v>
      </c>
    </row>
    <row r="1154" spans="1:9" ht="22.5">
      <c r="A1154" s="54">
        <v>1063</v>
      </c>
      <c r="B1154" s="86" t="s">
        <v>4113</v>
      </c>
      <c r="C1154" s="54">
        <v>4</v>
      </c>
      <c r="D1154" s="54">
        <v>4</v>
      </c>
      <c r="E1154" s="54" t="s">
        <v>4112</v>
      </c>
      <c r="F1154" s="54"/>
      <c r="G1154" s="54" t="s">
        <v>6207</v>
      </c>
      <c r="H1154" s="54" t="s">
        <v>2084</v>
      </c>
      <c r="I1154" s="56" t="s">
        <v>5182</v>
      </c>
    </row>
    <row r="1155" spans="1:9" ht="22.5">
      <c r="A1155" s="54">
        <v>1064</v>
      </c>
      <c r="B1155" s="86" t="s">
        <v>4113</v>
      </c>
      <c r="C1155" s="54">
        <v>4</v>
      </c>
      <c r="D1155" s="54">
        <v>4</v>
      </c>
      <c r="E1155" s="54" t="s">
        <v>4112</v>
      </c>
      <c r="F1155" s="54"/>
      <c r="G1155" s="54" t="s">
        <v>6207</v>
      </c>
      <c r="H1155" s="54" t="s">
        <v>2084</v>
      </c>
      <c r="I1155" s="56" t="s">
        <v>5182</v>
      </c>
    </row>
    <row r="1156" spans="1:9" ht="22.5">
      <c r="A1156" s="54">
        <v>1065</v>
      </c>
      <c r="B1156" s="86" t="s">
        <v>4113</v>
      </c>
      <c r="C1156" s="54">
        <v>4</v>
      </c>
      <c r="D1156" s="54">
        <v>4</v>
      </c>
      <c r="E1156" s="54" t="s">
        <v>4112</v>
      </c>
      <c r="F1156" s="54"/>
      <c r="G1156" s="54" t="s">
        <v>6207</v>
      </c>
      <c r="H1156" s="54" t="s">
        <v>2084</v>
      </c>
      <c r="I1156" s="56" t="s">
        <v>5182</v>
      </c>
    </row>
    <row r="1157" spans="1:9" ht="22.5">
      <c r="A1157" s="54">
        <v>1066</v>
      </c>
      <c r="B1157" s="86" t="s">
        <v>4114</v>
      </c>
      <c r="C1157" s="54">
        <v>3.5</v>
      </c>
      <c r="D1157" s="54">
        <v>3.5</v>
      </c>
      <c r="E1157" s="54" t="s">
        <v>4112</v>
      </c>
      <c r="F1157" s="54"/>
      <c r="G1157" s="54" t="s">
        <v>6207</v>
      </c>
      <c r="H1157" s="54" t="s">
        <v>2084</v>
      </c>
      <c r="I1157" s="56" t="s">
        <v>5182</v>
      </c>
    </row>
    <row r="1158" spans="1:9" ht="22.5">
      <c r="A1158" s="54">
        <v>1067</v>
      </c>
      <c r="B1158" s="86" t="s">
        <v>4114</v>
      </c>
      <c r="C1158" s="54">
        <v>3.5</v>
      </c>
      <c r="D1158" s="54">
        <v>3.5</v>
      </c>
      <c r="E1158" s="54" t="s">
        <v>4112</v>
      </c>
      <c r="F1158" s="54"/>
      <c r="G1158" s="54" t="s">
        <v>6207</v>
      </c>
      <c r="H1158" s="54" t="s">
        <v>2084</v>
      </c>
      <c r="I1158" s="56" t="s">
        <v>5182</v>
      </c>
    </row>
    <row r="1159" spans="1:9" ht="22.5">
      <c r="A1159" s="54">
        <v>1068</v>
      </c>
      <c r="B1159" s="86" t="s">
        <v>4114</v>
      </c>
      <c r="C1159" s="54">
        <v>3.5</v>
      </c>
      <c r="D1159" s="54">
        <v>3.5</v>
      </c>
      <c r="E1159" s="54" t="s">
        <v>4112</v>
      </c>
      <c r="F1159" s="54"/>
      <c r="G1159" s="54" t="s">
        <v>6207</v>
      </c>
      <c r="H1159" s="54" t="s">
        <v>2084</v>
      </c>
      <c r="I1159" s="56" t="s">
        <v>5182</v>
      </c>
    </row>
    <row r="1160" spans="1:9" ht="22.5">
      <c r="A1160" s="54">
        <v>1069</v>
      </c>
      <c r="B1160" s="86" t="s">
        <v>4114</v>
      </c>
      <c r="C1160" s="54">
        <v>3.5</v>
      </c>
      <c r="D1160" s="54">
        <v>3.5</v>
      </c>
      <c r="E1160" s="54" t="s">
        <v>4112</v>
      </c>
      <c r="F1160" s="54"/>
      <c r="G1160" s="54" t="s">
        <v>6207</v>
      </c>
      <c r="H1160" s="54" t="s">
        <v>2084</v>
      </c>
      <c r="I1160" s="56" t="s">
        <v>5182</v>
      </c>
    </row>
    <row r="1161" spans="1:9" ht="22.5">
      <c r="A1161" s="54">
        <v>1070</v>
      </c>
      <c r="B1161" s="86" t="s">
        <v>4114</v>
      </c>
      <c r="C1161" s="54">
        <v>3.5</v>
      </c>
      <c r="D1161" s="54">
        <v>3.5</v>
      </c>
      <c r="E1161" s="54" t="s">
        <v>4112</v>
      </c>
      <c r="F1161" s="54"/>
      <c r="G1161" s="54" t="s">
        <v>6207</v>
      </c>
      <c r="H1161" s="54" t="s">
        <v>2084</v>
      </c>
      <c r="I1161" s="56" t="s">
        <v>5182</v>
      </c>
    </row>
    <row r="1162" spans="1:9" ht="22.5">
      <c r="A1162" s="54">
        <v>1071</v>
      </c>
      <c r="B1162" s="86" t="s">
        <v>4114</v>
      </c>
      <c r="C1162" s="54">
        <v>3.5</v>
      </c>
      <c r="D1162" s="54">
        <v>3.5</v>
      </c>
      <c r="E1162" s="54" t="s">
        <v>4112</v>
      </c>
      <c r="F1162" s="54"/>
      <c r="G1162" s="54" t="s">
        <v>6207</v>
      </c>
      <c r="H1162" s="54" t="s">
        <v>2084</v>
      </c>
      <c r="I1162" s="56" t="s">
        <v>5182</v>
      </c>
    </row>
    <row r="1163" spans="1:9" ht="22.5">
      <c r="A1163" s="54">
        <v>1072</v>
      </c>
      <c r="B1163" s="86" t="s">
        <v>4114</v>
      </c>
      <c r="C1163" s="54">
        <v>3.5</v>
      </c>
      <c r="D1163" s="54">
        <v>3.5</v>
      </c>
      <c r="E1163" s="54" t="s">
        <v>4112</v>
      </c>
      <c r="F1163" s="54"/>
      <c r="G1163" s="54" t="s">
        <v>6207</v>
      </c>
      <c r="H1163" s="54" t="s">
        <v>2084</v>
      </c>
      <c r="I1163" s="56" t="s">
        <v>5182</v>
      </c>
    </row>
    <row r="1164" spans="1:9" ht="22.5">
      <c r="A1164" s="54">
        <v>1073</v>
      </c>
      <c r="B1164" s="86" t="s">
        <v>4114</v>
      </c>
      <c r="C1164" s="54">
        <v>3.5</v>
      </c>
      <c r="D1164" s="54">
        <v>3.5</v>
      </c>
      <c r="E1164" s="54" t="s">
        <v>4112</v>
      </c>
      <c r="F1164" s="54"/>
      <c r="G1164" s="54" t="s">
        <v>6207</v>
      </c>
      <c r="H1164" s="54" t="s">
        <v>2084</v>
      </c>
      <c r="I1164" s="56" t="s">
        <v>5182</v>
      </c>
    </row>
    <row r="1165" spans="1:9" ht="22.5">
      <c r="A1165" s="54">
        <v>1074</v>
      </c>
      <c r="B1165" s="86" t="s">
        <v>4115</v>
      </c>
      <c r="C1165" s="54">
        <v>4.5</v>
      </c>
      <c r="D1165" s="54">
        <v>4.5</v>
      </c>
      <c r="E1165" s="54" t="s">
        <v>3000</v>
      </c>
      <c r="F1165" s="54"/>
      <c r="G1165" s="54" t="s">
        <v>6166</v>
      </c>
      <c r="H1165" s="54" t="s">
        <v>2084</v>
      </c>
      <c r="I1165" s="56" t="s">
        <v>5182</v>
      </c>
    </row>
    <row r="1166" spans="1:9" ht="22.5">
      <c r="A1166" s="54">
        <v>1075</v>
      </c>
      <c r="B1166" s="86" t="s">
        <v>4115</v>
      </c>
      <c r="C1166" s="54">
        <v>4.5</v>
      </c>
      <c r="D1166" s="54">
        <v>4.5</v>
      </c>
      <c r="E1166" s="54" t="s">
        <v>3000</v>
      </c>
      <c r="F1166" s="54"/>
      <c r="G1166" s="54" t="s">
        <v>6166</v>
      </c>
      <c r="H1166" s="54" t="s">
        <v>2084</v>
      </c>
      <c r="I1166" s="56" t="s">
        <v>5182</v>
      </c>
    </row>
    <row r="1167" spans="1:9" ht="22.5">
      <c r="A1167" s="54">
        <v>1076</v>
      </c>
      <c r="B1167" s="86" t="s">
        <v>4115</v>
      </c>
      <c r="C1167" s="64">
        <v>4.5</v>
      </c>
      <c r="D1167" s="64">
        <v>4.5</v>
      </c>
      <c r="E1167" s="64" t="s">
        <v>3000</v>
      </c>
      <c r="F1167" s="64"/>
      <c r="G1167" s="64" t="s">
        <v>6166</v>
      </c>
      <c r="H1167" s="54" t="s">
        <v>2084</v>
      </c>
      <c r="I1167" s="56" t="s">
        <v>5182</v>
      </c>
    </row>
    <row r="1168" spans="1:9" ht="22.5">
      <c r="A1168" s="54">
        <v>1077</v>
      </c>
      <c r="B1168" s="86" t="s">
        <v>4115</v>
      </c>
      <c r="C1168" s="64">
        <v>4.5</v>
      </c>
      <c r="D1168" s="64">
        <v>4.5</v>
      </c>
      <c r="E1168" s="64" t="s">
        <v>3000</v>
      </c>
      <c r="F1168" s="64"/>
      <c r="G1168" s="64" t="s">
        <v>6166</v>
      </c>
      <c r="H1168" s="54" t="s">
        <v>2084</v>
      </c>
      <c r="I1168" s="56" t="s">
        <v>5182</v>
      </c>
    </row>
    <row r="1169" spans="1:9" ht="22.5">
      <c r="A1169" s="54">
        <v>1078</v>
      </c>
      <c r="B1169" s="86" t="s">
        <v>4115</v>
      </c>
      <c r="C1169" s="64">
        <v>4.5</v>
      </c>
      <c r="D1169" s="64">
        <v>4.5</v>
      </c>
      <c r="E1169" s="64" t="s">
        <v>3000</v>
      </c>
      <c r="F1169" s="64"/>
      <c r="G1169" s="64" t="s">
        <v>6166</v>
      </c>
      <c r="H1169" s="54" t="s">
        <v>2084</v>
      </c>
      <c r="I1169" s="56" t="s">
        <v>5182</v>
      </c>
    </row>
    <row r="1170" spans="1:9" ht="22.5">
      <c r="A1170" s="54">
        <v>1079</v>
      </c>
      <c r="B1170" s="86" t="s">
        <v>4115</v>
      </c>
      <c r="C1170" s="64">
        <v>4.5</v>
      </c>
      <c r="D1170" s="64">
        <v>4.5</v>
      </c>
      <c r="E1170" s="64" t="s">
        <v>3000</v>
      </c>
      <c r="F1170" s="64"/>
      <c r="G1170" s="64" t="s">
        <v>6166</v>
      </c>
      <c r="H1170" s="54" t="s">
        <v>2084</v>
      </c>
      <c r="I1170" s="56" t="s">
        <v>5182</v>
      </c>
    </row>
    <row r="1171" spans="1:9" ht="22.5">
      <c r="A1171" s="54">
        <v>1080</v>
      </c>
      <c r="B1171" s="86" t="s">
        <v>4115</v>
      </c>
      <c r="C1171" s="54">
        <v>4.5</v>
      </c>
      <c r="D1171" s="54">
        <v>4.5</v>
      </c>
      <c r="E1171" s="54" t="s">
        <v>3000</v>
      </c>
      <c r="F1171" s="54"/>
      <c r="G1171" s="54" t="s">
        <v>6166</v>
      </c>
      <c r="H1171" s="54" t="s">
        <v>2084</v>
      </c>
      <c r="I1171" s="56" t="s">
        <v>5182</v>
      </c>
    </row>
    <row r="1172" spans="1:9" ht="22.5">
      <c r="A1172" s="54">
        <v>1081</v>
      </c>
      <c r="B1172" s="86" t="s">
        <v>4115</v>
      </c>
      <c r="C1172" s="65">
        <v>4.5</v>
      </c>
      <c r="D1172" s="65">
        <v>4.5</v>
      </c>
      <c r="E1172" s="65" t="s">
        <v>3000</v>
      </c>
      <c r="F1172" s="65"/>
      <c r="G1172" s="65" t="s">
        <v>6166</v>
      </c>
      <c r="H1172" s="54" t="s">
        <v>2084</v>
      </c>
      <c r="I1172" s="56" t="s">
        <v>5182</v>
      </c>
    </row>
    <row r="1173" spans="1:9" ht="22.5">
      <c r="A1173" s="54">
        <v>1082</v>
      </c>
      <c r="B1173" s="86" t="s">
        <v>4115</v>
      </c>
      <c r="C1173" s="88" t="s">
        <v>4116</v>
      </c>
      <c r="D1173" s="88" t="s">
        <v>4116</v>
      </c>
      <c r="E1173" s="65" t="s">
        <v>3000</v>
      </c>
      <c r="F1173" s="65"/>
      <c r="G1173" s="65" t="s">
        <v>6166</v>
      </c>
      <c r="H1173" s="54" t="s">
        <v>2084</v>
      </c>
      <c r="I1173" s="56" t="s">
        <v>5182</v>
      </c>
    </row>
    <row r="1174" spans="1:9" ht="22.5">
      <c r="A1174" s="54">
        <v>1083</v>
      </c>
      <c r="B1174" s="86" t="s">
        <v>4115</v>
      </c>
      <c r="C1174" s="88" t="s">
        <v>4116</v>
      </c>
      <c r="D1174" s="88" t="s">
        <v>4116</v>
      </c>
      <c r="E1174" s="65" t="s">
        <v>3000</v>
      </c>
      <c r="F1174" s="65"/>
      <c r="G1174" s="65" t="s">
        <v>6166</v>
      </c>
      <c r="H1174" s="54" t="s">
        <v>2084</v>
      </c>
      <c r="I1174" s="56" t="s">
        <v>5182</v>
      </c>
    </row>
    <row r="1175" spans="1:9" ht="22.5">
      <c r="A1175" s="54">
        <v>1084</v>
      </c>
      <c r="B1175" s="86" t="s">
        <v>4115</v>
      </c>
      <c r="C1175" s="88" t="s">
        <v>4116</v>
      </c>
      <c r="D1175" s="88" t="s">
        <v>4116</v>
      </c>
      <c r="E1175" s="65" t="s">
        <v>3000</v>
      </c>
      <c r="F1175" s="65"/>
      <c r="G1175" s="65" t="s">
        <v>6166</v>
      </c>
      <c r="H1175" s="54" t="s">
        <v>2084</v>
      </c>
      <c r="I1175" s="56" t="s">
        <v>5182</v>
      </c>
    </row>
    <row r="1176" spans="1:9" ht="22.5">
      <c r="A1176" s="54">
        <v>1085</v>
      </c>
      <c r="B1176" s="86" t="s">
        <v>4115</v>
      </c>
      <c r="C1176" s="88" t="s">
        <v>4116</v>
      </c>
      <c r="D1176" s="88" t="s">
        <v>4116</v>
      </c>
      <c r="E1176" s="65" t="s">
        <v>3000</v>
      </c>
      <c r="F1176" s="65"/>
      <c r="G1176" s="65" t="s">
        <v>6166</v>
      </c>
      <c r="H1176" s="54" t="s">
        <v>2084</v>
      </c>
      <c r="I1176" s="56" t="s">
        <v>5182</v>
      </c>
    </row>
    <row r="1177" spans="1:9" ht="22.5">
      <c r="A1177" s="54">
        <v>1086</v>
      </c>
      <c r="B1177" s="86" t="s">
        <v>4115</v>
      </c>
      <c r="C1177" s="88" t="s">
        <v>4116</v>
      </c>
      <c r="D1177" s="88" t="s">
        <v>4116</v>
      </c>
      <c r="E1177" s="65" t="s">
        <v>3000</v>
      </c>
      <c r="F1177" s="65"/>
      <c r="G1177" s="65" t="s">
        <v>6166</v>
      </c>
      <c r="H1177" s="54" t="s">
        <v>2084</v>
      </c>
      <c r="I1177" s="56" t="s">
        <v>5182</v>
      </c>
    </row>
    <row r="1178" spans="1:9" ht="33.75">
      <c r="A1178" s="54">
        <v>1087</v>
      </c>
      <c r="B1178" s="86" t="s">
        <v>4117</v>
      </c>
      <c r="C1178" s="88" t="s">
        <v>1994</v>
      </c>
      <c r="D1178" s="88" t="s">
        <v>1994</v>
      </c>
      <c r="E1178" s="65" t="s">
        <v>3000</v>
      </c>
      <c r="F1178" s="65"/>
      <c r="G1178" s="65" t="s">
        <v>6166</v>
      </c>
      <c r="H1178" s="54" t="s">
        <v>2084</v>
      </c>
      <c r="I1178" s="56" t="s">
        <v>5182</v>
      </c>
    </row>
    <row r="1179" spans="1:9" ht="33.75">
      <c r="A1179" s="54">
        <v>1088</v>
      </c>
      <c r="B1179" s="86" t="s">
        <v>4117</v>
      </c>
      <c r="C1179" s="88" t="s">
        <v>1994</v>
      </c>
      <c r="D1179" s="88" t="s">
        <v>1994</v>
      </c>
      <c r="E1179" s="65" t="s">
        <v>3000</v>
      </c>
      <c r="F1179" s="65"/>
      <c r="G1179" s="65" t="s">
        <v>6166</v>
      </c>
      <c r="H1179" s="54" t="s">
        <v>2084</v>
      </c>
      <c r="I1179" s="56" t="s">
        <v>5182</v>
      </c>
    </row>
    <row r="1180" spans="1:9" ht="33.75">
      <c r="A1180" s="54">
        <v>1089</v>
      </c>
      <c r="B1180" s="86" t="s">
        <v>4117</v>
      </c>
      <c r="C1180" s="88" t="s">
        <v>1994</v>
      </c>
      <c r="D1180" s="88" t="s">
        <v>1994</v>
      </c>
      <c r="E1180" s="65" t="s">
        <v>3000</v>
      </c>
      <c r="F1180" s="65"/>
      <c r="G1180" s="65" t="s">
        <v>6166</v>
      </c>
      <c r="H1180" s="54" t="s">
        <v>2084</v>
      </c>
      <c r="I1180" s="56" t="s">
        <v>5182</v>
      </c>
    </row>
    <row r="1181" spans="1:9" ht="33.75">
      <c r="A1181" s="54">
        <v>1090</v>
      </c>
      <c r="B1181" s="86" t="s">
        <v>4117</v>
      </c>
      <c r="C1181" s="88" t="s">
        <v>1994</v>
      </c>
      <c r="D1181" s="88" t="s">
        <v>1994</v>
      </c>
      <c r="E1181" s="65" t="s">
        <v>3000</v>
      </c>
      <c r="F1181" s="65"/>
      <c r="G1181" s="65" t="s">
        <v>6166</v>
      </c>
      <c r="H1181" s="54" t="s">
        <v>2084</v>
      </c>
      <c r="I1181" s="56" t="s">
        <v>5182</v>
      </c>
    </row>
    <row r="1182" spans="1:9" ht="33.75">
      <c r="A1182" s="54">
        <v>1091</v>
      </c>
      <c r="B1182" s="86" t="s">
        <v>4117</v>
      </c>
      <c r="C1182" s="88" t="s">
        <v>1994</v>
      </c>
      <c r="D1182" s="88" t="s">
        <v>1994</v>
      </c>
      <c r="E1182" s="65" t="s">
        <v>3000</v>
      </c>
      <c r="F1182" s="65"/>
      <c r="G1182" s="65" t="s">
        <v>6166</v>
      </c>
      <c r="H1182" s="54" t="s">
        <v>2084</v>
      </c>
      <c r="I1182" s="56" t="s">
        <v>5182</v>
      </c>
    </row>
    <row r="1183" spans="1:9" ht="33.75">
      <c r="A1183" s="54">
        <v>1092</v>
      </c>
      <c r="B1183" s="86" t="s">
        <v>4117</v>
      </c>
      <c r="C1183" s="88" t="s">
        <v>1994</v>
      </c>
      <c r="D1183" s="88" t="s">
        <v>1994</v>
      </c>
      <c r="E1183" s="65" t="s">
        <v>3000</v>
      </c>
      <c r="F1183" s="65"/>
      <c r="G1183" s="65" t="s">
        <v>6166</v>
      </c>
      <c r="H1183" s="54" t="s">
        <v>2084</v>
      </c>
      <c r="I1183" s="56" t="s">
        <v>5182</v>
      </c>
    </row>
    <row r="1184" spans="1:9" ht="33.75">
      <c r="A1184" s="54">
        <v>1093</v>
      </c>
      <c r="B1184" s="86" t="s">
        <v>4117</v>
      </c>
      <c r="C1184" s="88" t="s">
        <v>1994</v>
      </c>
      <c r="D1184" s="88" t="s">
        <v>1994</v>
      </c>
      <c r="E1184" s="65" t="s">
        <v>3000</v>
      </c>
      <c r="F1184" s="65"/>
      <c r="G1184" s="65" t="s">
        <v>6166</v>
      </c>
      <c r="H1184" s="54" t="s">
        <v>2084</v>
      </c>
      <c r="I1184" s="56" t="s">
        <v>5182</v>
      </c>
    </row>
    <row r="1185" spans="1:9" ht="33.75">
      <c r="A1185" s="54">
        <v>1094</v>
      </c>
      <c r="B1185" s="86" t="s">
        <v>4117</v>
      </c>
      <c r="C1185" s="88" t="s">
        <v>1994</v>
      </c>
      <c r="D1185" s="88" t="s">
        <v>1994</v>
      </c>
      <c r="E1185" s="65" t="s">
        <v>3000</v>
      </c>
      <c r="F1185" s="65"/>
      <c r="G1185" s="65" t="s">
        <v>6166</v>
      </c>
      <c r="H1185" s="54" t="s">
        <v>2084</v>
      </c>
      <c r="I1185" s="56" t="s">
        <v>5182</v>
      </c>
    </row>
    <row r="1186" spans="1:9" ht="33.75">
      <c r="A1186" s="54">
        <v>1095</v>
      </c>
      <c r="B1186" s="86" t="s">
        <v>4117</v>
      </c>
      <c r="C1186" s="88" t="s">
        <v>1994</v>
      </c>
      <c r="D1186" s="88" t="s">
        <v>1994</v>
      </c>
      <c r="E1186" s="65" t="s">
        <v>3000</v>
      </c>
      <c r="F1186" s="65"/>
      <c r="G1186" s="65" t="s">
        <v>6166</v>
      </c>
      <c r="H1186" s="54" t="s">
        <v>2084</v>
      </c>
      <c r="I1186" s="56" t="s">
        <v>5182</v>
      </c>
    </row>
    <row r="1187" spans="1:9" ht="33.75">
      <c r="A1187" s="54">
        <v>1096</v>
      </c>
      <c r="B1187" s="86" t="s">
        <v>4117</v>
      </c>
      <c r="C1187" s="88" t="s">
        <v>1994</v>
      </c>
      <c r="D1187" s="88" t="s">
        <v>1994</v>
      </c>
      <c r="E1187" s="65" t="s">
        <v>3000</v>
      </c>
      <c r="F1187" s="65"/>
      <c r="G1187" s="65" t="s">
        <v>6166</v>
      </c>
      <c r="H1187" s="54" t="s">
        <v>2084</v>
      </c>
      <c r="I1187" s="56" t="s">
        <v>5182</v>
      </c>
    </row>
    <row r="1188" spans="1:9" ht="33.75">
      <c r="A1188" s="54">
        <v>1097</v>
      </c>
      <c r="B1188" s="86" t="s">
        <v>4117</v>
      </c>
      <c r="C1188" s="88" t="s">
        <v>1994</v>
      </c>
      <c r="D1188" s="88" t="s">
        <v>1994</v>
      </c>
      <c r="E1188" s="65" t="s">
        <v>3000</v>
      </c>
      <c r="F1188" s="65"/>
      <c r="G1188" s="65" t="s">
        <v>6166</v>
      </c>
      <c r="H1188" s="54" t="s">
        <v>2084</v>
      </c>
      <c r="I1188" s="56" t="s">
        <v>5182</v>
      </c>
    </row>
    <row r="1189" spans="1:9" ht="33.75">
      <c r="A1189" s="54">
        <v>1098</v>
      </c>
      <c r="B1189" s="86" t="s">
        <v>4117</v>
      </c>
      <c r="C1189" s="88" t="s">
        <v>1994</v>
      </c>
      <c r="D1189" s="88" t="s">
        <v>1994</v>
      </c>
      <c r="E1189" s="65" t="s">
        <v>3000</v>
      </c>
      <c r="F1189" s="65"/>
      <c r="G1189" s="65" t="s">
        <v>6166</v>
      </c>
      <c r="H1189" s="54" t="s">
        <v>2084</v>
      </c>
      <c r="I1189" s="56" t="s">
        <v>5182</v>
      </c>
    </row>
    <row r="1190" spans="1:9" ht="33.75">
      <c r="A1190" s="54">
        <v>1099</v>
      </c>
      <c r="B1190" s="86" t="s">
        <v>4117</v>
      </c>
      <c r="C1190" s="88" t="s">
        <v>1994</v>
      </c>
      <c r="D1190" s="88" t="s">
        <v>1994</v>
      </c>
      <c r="E1190" s="65" t="s">
        <v>3000</v>
      </c>
      <c r="F1190" s="65"/>
      <c r="G1190" s="65" t="s">
        <v>6166</v>
      </c>
      <c r="H1190" s="54" t="s">
        <v>2084</v>
      </c>
      <c r="I1190" s="56" t="s">
        <v>5182</v>
      </c>
    </row>
    <row r="1191" spans="1:9" ht="33.75">
      <c r="A1191" s="54">
        <v>1100</v>
      </c>
      <c r="B1191" s="86" t="s">
        <v>4117</v>
      </c>
      <c r="C1191" s="88" t="s">
        <v>1994</v>
      </c>
      <c r="D1191" s="88" t="s">
        <v>1994</v>
      </c>
      <c r="E1191" s="65" t="s">
        <v>3000</v>
      </c>
      <c r="F1191" s="65"/>
      <c r="G1191" s="65" t="s">
        <v>6166</v>
      </c>
      <c r="H1191" s="54" t="s">
        <v>2084</v>
      </c>
      <c r="I1191" s="56" t="s">
        <v>5182</v>
      </c>
    </row>
    <row r="1192" spans="1:9" ht="33.75">
      <c r="A1192" s="54">
        <v>1101</v>
      </c>
      <c r="B1192" s="86" t="s">
        <v>4117</v>
      </c>
      <c r="C1192" s="88" t="s">
        <v>1994</v>
      </c>
      <c r="D1192" s="88" t="s">
        <v>1994</v>
      </c>
      <c r="E1192" s="65" t="s">
        <v>3000</v>
      </c>
      <c r="F1192" s="65"/>
      <c r="G1192" s="65" t="s">
        <v>6166</v>
      </c>
      <c r="H1192" s="54" t="s">
        <v>2084</v>
      </c>
      <c r="I1192" s="56" t="s">
        <v>5182</v>
      </c>
    </row>
    <row r="1193" spans="1:9" ht="33.75">
      <c r="A1193" s="54">
        <v>1102</v>
      </c>
      <c r="B1193" s="86" t="s">
        <v>4117</v>
      </c>
      <c r="C1193" s="88" t="s">
        <v>1994</v>
      </c>
      <c r="D1193" s="88" t="s">
        <v>1994</v>
      </c>
      <c r="E1193" s="65" t="s">
        <v>3000</v>
      </c>
      <c r="F1193" s="65"/>
      <c r="G1193" s="65" t="s">
        <v>6166</v>
      </c>
      <c r="H1193" s="54" t="s">
        <v>2084</v>
      </c>
      <c r="I1193" s="56" t="s">
        <v>5182</v>
      </c>
    </row>
    <row r="1194" spans="1:9" ht="33.75">
      <c r="A1194" s="54">
        <v>1103</v>
      </c>
      <c r="B1194" s="86" t="s">
        <v>4117</v>
      </c>
      <c r="C1194" s="88" t="s">
        <v>1994</v>
      </c>
      <c r="D1194" s="88" t="s">
        <v>1994</v>
      </c>
      <c r="E1194" s="65" t="s">
        <v>3000</v>
      </c>
      <c r="F1194" s="65"/>
      <c r="G1194" s="65" t="s">
        <v>6166</v>
      </c>
      <c r="H1194" s="54" t="s">
        <v>2084</v>
      </c>
      <c r="I1194" s="56" t="s">
        <v>5182</v>
      </c>
    </row>
    <row r="1195" spans="1:9" ht="33.75">
      <c r="A1195" s="54">
        <v>1104</v>
      </c>
      <c r="B1195" s="86" t="s">
        <v>4117</v>
      </c>
      <c r="C1195" s="88" t="s">
        <v>1994</v>
      </c>
      <c r="D1195" s="88" t="s">
        <v>1994</v>
      </c>
      <c r="E1195" s="65" t="s">
        <v>3000</v>
      </c>
      <c r="F1195" s="65"/>
      <c r="G1195" s="65" t="s">
        <v>6166</v>
      </c>
      <c r="H1195" s="54" t="s">
        <v>2084</v>
      </c>
      <c r="I1195" s="56" t="s">
        <v>5182</v>
      </c>
    </row>
    <row r="1196" spans="1:9" ht="33.75">
      <c r="A1196" s="54">
        <v>1105</v>
      </c>
      <c r="B1196" s="86" t="s">
        <v>4117</v>
      </c>
      <c r="C1196" s="88" t="s">
        <v>1994</v>
      </c>
      <c r="D1196" s="88" t="s">
        <v>1994</v>
      </c>
      <c r="E1196" s="65" t="s">
        <v>3000</v>
      </c>
      <c r="F1196" s="65"/>
      <c r="G1196" s="65" t="s">
        <v>6166</v>
      </c>
      <c r="H1196" s="54" t="s">
        <v>2084</v>
      </c>
      <c r="I1196" s="56" t="s">
        <v>5182</v>
      </c>
    </row>
    <row r="1197" spans="1:9" ht="22.5">
      <c r="A1197" s="54">
        <v>1106</v>
      </c>
      <c r="B1197" s="87" t="s">
        <v>4118</v>
      </c>
      <c r="C1197" s="91" t="s">
        <v>4119</v>
      </c>
      <c r="D1197" s="91" t="s">
        <v>4119</v>
      </c>
      <c r="E1197" s="70" t="s">
        <v>4120</v>
      </c>
      <c r="F1197" s="70" t="s">
        <v>4052</v>
      </c>
      <c r="G1197" s="70" t="s">
        <v>4051</v>
      </c>
      <c r="H1197" s="56" t="s">
        <v>2084</v>
      </c>
      <c r="I1197" s="56" t="s">
        <v>5182</v>
      </c>
    </row>
    <row r="1198" spans="1:10" ht="22.5">
      <c r="A1198" s="54">
        <v>1107</v>
      </c>
      <c r="B1198" s="86" t="s">
        <v>4121</v>
      </c>
      <c r="C1198" s="89" t="s">
        <v>4122</v>
      </c>
      <c r="D1198" s="89" t="s">
        <v>4122</v>
      </c>
      <c r="E1198" s="66" t="s">
        <v>2007</v>
      </c>
      <c r="F1198" s="66"/>
      <c r="G1198" s="66" t="s">
        <v>6204</v>
      </c>
      <c r="H1198" s="54" t="s">
        <v>2084</v>
      </c>
      <c r="I1198" s="56" t="s">
        <v>5182</v>
      </c>
      <c r="J1198" s="7"/>
    </row>
    <row r="1199" spans="1:9" ht="33.75">
      <c r="A1199" s="54">
        <v>1108</v>
      </c>
      <c r="B1199" s="86" t="s">
        <v>4123</v>
      </c>
      <c r="C1199" s="54">
        <v>5.8</v>
      </c>
      <c r="D1199" s="54">
        <v>5.8</v>
      </c>
      <c r="E1199" s="54" t="s">
        <v>2007</v>
      </c>
      <c r="F1199" s="54"/>
      <c r="G1199" s="54" t="s">
        <v>6204</v>
      </c>
      <c r="H1199" s="54" t="s">
        <v>2084</v>
      </c>
      <c r="I1199" s="56" t="s">
        <v>5182</v>
      </c>
    </row>
    <row r="1200" spans="1:9" ht="33.75">
      <c r="A1200" s="54">
        <v>1109</v>
      </c>
      <c r="B1200" s="86" t="s">
        <v>3963</v>
      </c>
      <c r="C1200" s="54">
        <v>3.7</v>
      </c>
      <c r="D1200" s="54">
        <v>3.7</v>
      </c>
      <c r="E1200" s="54" t="s">
        <v>2007</v>
      </c>
      <c r="F1200" s="54"/>
      <c r="G1200" s="54" t="s">
        <v>6204</v>
      </c>
      <c r="H1200" s="54" t="s">
        <v>2084</v>
      </c>
      <c r="I1200" s="56" t="s">
        <v>5182</v>
      </c>
    </row>
    <row r="1201" spans="1:9" ht="33.75">
      <c r="A1201" s="54">
        <v>1110</v>
      </c>
      <c r="B1201" s="86" t="s">
        <v>3964</v>
      </c>
      <c r="C1201" s="54">
        <v>5.2</v>
      </c>
      <c r="D1201" s="54">
        <v>5.2</v>
      </c>
      <c r="E1201" s="54" t="s">
        <v>2007</v>
      </c>
      <c r="F1201" s="54"/>
      <c r="G1201" s="54" t="s">
        <v>6204</v>
      </c>
      <c r="H1201" s="54" t="s">
        <v>2084</v>
      </c>
      <c r="I1201" s="56" t="s">
        <v>5182</v>
      </c>
    </row>
    <row r="1202" spans="1:9" ht="22.5">
      <c r="A1202" s="54">
        <v>1111</v>
      </c>
      <c r="B1202" s="86" t="s">
        <v>3965</v>
      </c>
      <c r="C1202" s="54">
        <v>13.7</v>
      </c>
      <c r="D1202" s="54">
        <v>13.7</v>
      </c>
      <c r="E1202" s="54" t="s">
        <v>3966</v>
      </c>
      <c r="F1202" s="54"/>
      <c r="G1202" s="54" t="s">
        <v>6208</v>
      </c>
      <c r="H1202" s="54" t="s">
        <v>2084</v>
      </c>
      <c r="I1202" s="56" t="s">
        <v>5182</v>
      </c>
    </row>
    <row r="1203" spans="1:9" ht="22.5">
      <c r="A1203" s="54">
        <v>1112</v>
      </c>
      <c r="B1203" s="86" t="s">
        <v>3967</v>
      </c>
      <c r="C1203" s="54">
        <v>9.6</v>
      </c>
      <c r="D1203" s="54">
        <v>9.6</v>
      </c>
      <c r="E1203" s="54" t="s">
        <v>1935</v>
      </c>
      <c r="F1203" s="54"/>
      <c r="G1203" s="54" t="s">
        <v>5224</v>
      </c>
      <c r="H1203" s="54" t="s">
        <v>2084</v>
      </c>
      <c r="I1203" s="56" t="s">
        <v>5182</v>
      </c>
    </row>
    <row r="1204" spans="1:9" ht="45">
      <c r="A1204" s="54">
        <v>1113</v>
      </c>
      <c r="B1204" s="87" t="s">
        <v>3968</v>
      </c>
      <c r="C1204" s="56">
        <v>3.1</v>
      </c>
      <c r="D1204" s="56">
        <v>3.1</v>
      </c>
      <c r="E1204" s="56" t="s">
        <v>3820</v>
      </c>
      <c r="F1204" s="56" t="s">
        <v>4052</v>
      </c>
      <c r="G1204" s="56" t="s">
        <v>4051</v>
      </c>
      <c r="H1204" s="56" t="s">
        <v>2084</v>
      </c>
      <c r="I1204" s="56" t="s">
        <v>5182</v>
      </c>
    </row>
    <row r="1205" spans="1:10" ht="22.5">
      <c r="A1205" s="54">
        <v>1114</v>
      </c>
      <c r="B1205" s="86" t="s">
        <v>3969</v>
      </c>
      <c r="C1205" s="54">
        <v>8.9</v>
      </c>
      <c r="D1205" s="54">
        <v>8.9</v>
      </c>
      <c r="E1205" s="54" t="s">
        <v>3820</v>
      </c>
      <c r="F1205" s="54"/>
      <c r="G1205" s="54" t="s">
        <v>6204</v>
      </c>
      <c r="H1205" s="54" t="s">
        <v>2084</v>
      </c>
      <c r="I1205" s="56" t="s">
        <v>5182</v>
      </c>
      <c r="J1205" s="7"/>
    </row>
    <row r="1206" spans="1:9" ht="22.5">
      <c r="A1206" s="54">
        <v>1115</v>
      </c>
      <c r="B1206" s="86" t="s">
        <v>3970</v>
      </c>
      <c r="C1206" s="54">
        <v>4.1</v>
      </c>
      <c r="D1206" s="54">
        <v>4.1</v>
      </c>
      <c r="E1206" s="54" t="s">
        <v>3632</v>
      </c>
      <c r="F1206" s="54"/>
      <c r="G1206" s="54" t="s">
        <v>6087</v>
      </c>
      <c r="H1206" s="54" t="s">
        <v>2084</v>
      </c>
      <c r="I1206" s="56" t="s">
        <v>5182</v>
      </c>
    </row>
    <row r="1207" spans="1:9" ht="22.5">
      <c r="A1207" s="54">
        <v>1116</v>
      </c>
      <c r="B1207" s="86" t="s">
        <v>3970</v>
      </c>
      <c r="C1207" s="54">
        <v>6.2</v>
      </c>
      <c r="D1207" s="54">
        <v>6.2</v>
      </c>
      <c r="E1207" s="54" t="s">
        <v>3971</v>
      </c>
      <c r="F1207" s="54"/>
      <c r="G1207" s="54" t="s">
        <v>6209</v>
      </c>
      <c r="H1207" s="54" t="s">
        <v>2084</v>
      </c>
      <c r="I1207" s="56" t="s">
        <v>5182</v>
      </c>
    </row>
    <row r="1208" spans="1:9" ht="22.5">
      <c r="A1208" s="54">
        <v>1117</v>
      </c>
      <c r="B1208" s="86" t="s">
        <v>3972</v>
      </c>
      <c r="C1208" s="54">
        <v>7.9</v>
      </c>
      <c r="D1208" s="54">
        <v>7.9</v>
      </c>
      <c r="E1208" s="54" t="s">
        <v>3973</v>
      </c>
      <c r="F1208" s="54"/>
      <c r="G1208" s="54" t="s">
        <v>6210</v>
      </c>
      <c r="H1208" s="54" t="s">
        <v>2084</v>
      </c>
      <c r="I1208" s="56" t="s">
        <v>5182</v>
      </c>
    </row>
    <row r="1209" spans="1:9" ht="22.5">
      <c r="A1209" s="54">
        <v>1118</v>
      </c>
      <c r="B1209" s="86" t="s">
        <v>3974</v>
      </c>
      <c r="C1209" s="54">
        <v>5.4</v>
      </c>
      <c r="D1209" s="54">
        <v>5.4</v>
      </c>
      <c r="E1209" s="54" t="s">
        <v>3000</v>
      </c>
      <c r="F1209" s="54"/>
      <c r="G1209" s="54" t="s">
        <v>6166</v>
      </c>
      <c r="H1209" s="54" t="s">
        <v>2084</v>
      </c>
      <c r="I1209" s="56" t="s">
        <v>5182</v>
      </c>
    </row>
    <row r="1210" spans="1:9" ht="22.5">
      <c r="A1210" s="54">
        <v>1119</v>
      </c>
      <c r="B1210" s="86" t="s">
        <v>3975</v>
      </c>
      <c r="C1210" s="54">
        <v>8</v>
      </c>
      <c r="D1210" s="54">
        <v>8</v>
      </c>
      <c r="E1210" s="54" t="s">
        <v>3000</v>
      </c>
      <c r="F1210" s="54"/>
      <c r="G1210" s="54" t="s">
        <v>6166</v>
      </c>
      <c r="H1210" s="54" t="s">
        <v>2084</v>
      </c>
      <c r="I1210" s="56" t="s">
        <v>5182</v>
      </c>
    </row>
    <row r="1211" spans="1:9" ht="22.5">
      <c r="A1211" s="54">
        <v>1120</v>
      </c>
      <c r="B1211" s="86" t="s">
        <v>3976</v>
      </c>
      <c r="C1211" s="54">
        <v>4.5</v>
      </c>
      <c r="D1211" s="54">
        <v>4.5</v>
      </c>
      <c r="E1211" s="54" t="s">
        <v>3000</v>
      </c>
      <c r="F1211" s="54"/>
      <c r="G1211" s="54" t="s">
        <v>6166</v>
      </c>
      <c r="H1211" s="54" t="s">
        <v>2084</v>
      </c>
      <c r="I1211" s="56" t="s">
        <v>5182</v>
      </c>
    </row>
    <row r="1212" spans="1:9" ht="22.5">
      <c r="A1212" s="54">
        <v>1121</v>
      </c>
      <c r="B1212" s="86" t="s">
        <v>3976</v>
      </c>
      <c r="C1212" s="54">
        <v>4.5</v>
      </c>
      <c r="D1212" s="54">
        <v>4.5</v>
      </c>
      <c r="E1212" s="54" t="s">
        <v>3000</v>
      </c>
      <c r="F1212" s="54"/>
      <c r="G1212" s="54" t="s">
        <v>6166</v>
      </c>
      <c r="H1212" s="54" t="s">
        <v>2084</v>
      </c>
      <c r="I1212" s="56" t="s">
        <v>5182</v>
      </c>
    </row>
    <row r="1213" spans="1:9" ht="22.5">
      <c r="A1213" s="54">
        <v>1122</v>
      </c>
      <c r="B1213" s="86" t="s">
        <v>3976</v>
      </c>
      <c r="C1213" s="54">
        <v>4.5</v>
      </c>
      <c r="D1213" s="54">
        <v>4.5</v>
      </c>
      <c r="E1213" s="55" t="s">
        <v>3000</v>
      </c>
      <c r="F1213" s="54"/>
      <c r="G1213" s="54" t="s">
        <v>6166</v>
      </c>
      <c r="H1213" s="54" t="s">
        <v>2084</v>
      </c>
      <c r="I1213" s="56" t="s">
        <v>5182</v>
      </c>
    </row>
    <row r="1214" spans="1:9" ht="22.5">
      <c r="A1214" s="54">
        <v>1123</v>
      </c>
      <c r="B1214" s="86" t="s">
        <v>3976</v>
      </c>
      <c r="C1214" s="54">
        <v>4.5</v>
      </c>
      <c r="D1214" s="54">
        <v>4.5</v>
      </c>
      <c r="E1214" s="54" t="s">
        <v>3000</v>
      </c>
      <c r="F1214" s="54"/>
      <c r="G1214" s="54" t="s">
        <v>6166</v>
      </c>
      <c r="H1214" s="54" t="s">
        <v>2084</v>
      </c>
      <c r="I1214" s="56" t="s">
        <v>5182</v>
      </c>
    </row>
    <row r="1215" spans="1:9" ht="22.5">
      <c r="A1215" s="54">
        <v>1124</v>
      </c>
      <c r="B1215" s="86" t="s">
        <v>3976</v>
      </c>
      <c r="C1215" s="54">
        <v>4.5</v>
      </c>
      <c r="D1215" s="54">
        <v>4.5</v>
      </c>
      <c r="E1215" s="54" t="s">
        <v>3000</v>
      </c>
      <c r="F1215" s="54"/>
      <c r="G1215" s="54" t="s">
        <v>6166</v>
      </c>
      <c r="H1215" s="54" t="s">
        <v>2084</v>
      </c>
      <c r="I1215" s="56" t="s">
        <v>5182</v>
      </c>
    </row>
    <row r="1216" spans="1:9" ht="22.5">
      <c r="A1216" s="54">
        <v>1125</v>
      </c>
      <c r="B1216" s="86" t="s">
        <v>3976</v>
      </c>
      <c r="C1216" s="54">
        <v>4.5</v>
      </c>
      <c r="D1216" s="54">
        <v>4.5</v>
      </c>
      <c r="E1216" s="54" t="s">
        <v>3000</v>
      </c>
      <c r="F1216" s="54"/>
      <c r="G1216" s="54" t="s">
        <v>6166</v>
      </c>
      <c r="H1216" s="54" t="s">
        <v>2084</v>
      </c>
      <c r="I1216" s="56" t="s">
        <v>5182</v>
      </c>
    </row>
    <row r="1217" spans="1:9" ht="22.5">
      <c r="A1217" s="54">
        <v>1126</v>
      </c>
      <c r="B1217" s="86" t="s">
        <v>3976</v>
      </c>
      <c r="C1217" s="54">
        <v>4.5</v>
      </c>
      <c r="D1217" s="54">
        <v>4.5</v>
      </c>
      <c r="E1217" s="54" t="s">
        <v>3000</v>
      </c>
      <c r="F1217" s="54"/>
      <c r="G1217" s="54" t="s">
        <v>6166</v>
      </c>
      <c r="H1217" s="54" t="s">
        <v>2084</v>
      </c>
      <c r="I1217" s="56" t="s">
        <v>5182</v>
      </c>
    </row>
    <row r="1218" spans="1:9" ht="22.5">
      <c r="A1218" s="54">
        <v>1127</v>
      </c>
      <c r="B1218" s="86" t="s">
        <v>3976</v>
      </c>
      <c r="C1218" s="54">
        <v>4.5</v>
      </c>
      <c r="D1218" s="54">
        <v>4.5</v>
      </c>
      <c r="E1218" s="54" t="s">
        <v>3000</v>
      </c>
      <c r="F1218" s="54"/>
      <c r="G1218" s="54" t="s">
        <v>6166</v>
      </c>
      <c r="H1218" s="54" t="s">
        <v>2084</v>
      </c>
      <c r="I1218" s="56" t="s">
        <v>5182</v>
      </c>
    </row>
    <row r="1219" spans="1:9" ht="33.75">
      <c r="A1219" s="54">
        <v>1128</v>
      </c>
      <c r="B1219" s="86" t="s">
        <v>3977</v>
      </c>
      <c r="C1219" s="54">
        <v>3.6</v>
      </c>
      <c r="D1219" s="54">
        <v>3.6</v>
      </c>
      <c r="E1219" s="54" t="s">
        <v>3000</v>
      </c>
      <c r="F1219" s="54"/>
      <c r="G1219" s="54" t="s">
        <v>6166</v>
      </c>
      <c r="H1219" s="54" t="s">
        <v>2084</v>
      </c>
      <c r="I1219" s="56" t="s">
        <v>5182</v>
      </c>
    </row>
    <row r="1220" spans="1:9" ht="22.5">
      <c r="A1220" s="54">
        <v>1129</v>
      </c>
      <c r="B1220" s="86" t="s">
        <v>3978</v>
      </c>
      <c r="C1220" s="54">
        <v>15</v>
      </c>
      <c r="D1220" s="54">
        <v>15</v>
      </c>
      <c r="E1220" s="54" t="s">
        <v>3000</v>
      </c>
      <c r="F1220" s="54"/>
      <c r="G1220" s="54" t="s">
        <v>6166</v>
      </c>
      <c r="H1220" s="54" t="s">
        <v>2084</v>
      </c>
      <c r="I1220" s="56" t="s">
        <v>5182</v>
      </c>
    </row>
    <row r="1221" spans="1:9" ht="22.5">
      <c r="A1221" s="54">
        <v>1130</v>
      </c>
      <c r="B1221" s="86" t="s">
        <v>3979</v>
      </c>
      <c r="C1221" s="54">
        <v>6.4</v>
      </c>
      <c r="D1221" s="54">
        <v>6.4</v>
      </c>
      <c r="E1221" s="54" t="s">
        <v>4112</v>
      </c>
      <c r="F1221" s="54"/>
      <c r="G1221" s="54" t="s">
        <v>6207</v>
      </c>
      <c r="H1221" s="54" t="s">
        <v>2084</v>
      </c>
      <c r="I1221" s="56" t="s">
        <v>5182</v>
      </c>
    </row>
    <row r="1222" spans="1:9" ht="33.75">
      <c r="A1222" s="54">
        <v>1131</v>
      </c>
      <c r="B1222" s="86" t="s">
        <v>3980</v>
      </c>
      <c r="C1222" s="54">
        <v>6.4</v>
      </c>
      <c r="D1222" s="54">
        <v>6.4</v>
      </c>
      <c r="E1222" s="54" t="s">
        <v>4112</v>
      </c>
      <c r="F1222" s="54"/>
      <c r="G1222" s="54" t="s">
        <v>6207</v>
      </c>
      <c r="H1222" s="54" t="s">
        <v>2084</v>
      </c>
      <c r="I1222" s="56" t="s">
        <v>5182</v>
      </c>
    </row>
    <row r="1223" spans="1:9" ht="33.75">
      <c r="A1223" s="54">
        <v>1132</v>
      </c>
      <c r="B1223" s="86" t="s">
        <v>3980</v>
      </c>
      <c r="C1223" s="54">
        <v>6.4</v>
      </c>
      <c r="D1223" s="54">
        <v>6.4</v>
      </c>
      <c r="E1223" s="54" t="s">
        <v>4112</v>
      </c>
      <c r="F1223" s="54"/>
      <c r="G1223" s="54" t="s">
        <v>6207</v>
      </c>
      <c r="H1223" s="54" t="s">
        <v>2084</v>
      </c>
      <c r="I1223" s="56" t="s">
        <v>5182</v>
      </c>
    </row>
    <row r="1224" spans="1:9" ht="33.75">
      <c r="A1224" s="54">
        <v>1133</v>
      </c>
      <c r="B1224" s="86" t="s">
        <v>3980</v>
      </c>
      <c r="C1224" s="54">
        <v>6.4</v>
      </c>
      <c r="D1224" s="54">
        <v>6.4</v>
      </c>
      <c r="E1224" s="54" t="s">
        <v>4112</v>
      </c>
      <c r="F1224" s="54"/>
      <c r="G1224" s="54" t="s">
        <v>6207</v>
      </c>
      <c r="H1224" s="54" t="s">
        <v>2084</v>
      </c>
      <c r="I1224" s="56" t="s">
        <v>5182</v>
      </c>
    </row>
    <row r="1225" spans="1:9" ht="33.75">
      <c r="A1225" s="54">
        <v>1134</v>
      </c>
      <c r="B1225" s="86" t="s">
        <v>3980</v>
      </c>
      <c r="C1225" s="54">
        <v>6.4</v>
      </c>
      <c r="D1225" s="54">
        <v>6.4</v>
      </c>
      <c r="E1225" s="54" t="s">
        <v>4112</v>
      </c>
      <c r="F1225" s="54"/>
      <c r="G1225" s="54" t="s">
        <v>6207</v>
      </c>
      <c r="H1225" s="54" t="s">
        <v>2084</v>
      </c>
      <c r="I1225" s="56" t="s">
        <v>5182</v>
      </c>
    </row>
    <row r="1226" spans="1:9" ht="22.5">
      <c r="A1226" s="54">
        <v>1135</v>
      </c>
      <c r="B1226" s="86" t="s">
        <v>3981</v>
      </c>
      <c r="C1226" s="54">
        <v>6.4</v>
      </c>
      <c r="D1226" s="54">
        <v>6.4</v>
      </c>
      <c r="E1226" s="54" t="s">
        <v>4112</v>
      </c>
      <c r="F1226" s="54"/>
      <c r="G1226" s="54" t="s">
        <v>6207</v>
      </c>
      <c r="H1226" s="54" t="s">
        <v>2084</v>
      </c>
      <c r="I1226" s="56" t="s">
        <v>5182</v>
      </c>
    </row>
    <row r="1227" spans="1:9" ht="22.5">
      <c r="A1227" s="54">
        <v>1136</v>
      </c>
      <c r="B1227" s="86" t="s">
        <v>3981</v>
      </c>
      <c r="C1227" s="54">
        <v>6.4</v>
      </c>
      <c r="D1227" s="54">
        <v>6.4</v>
      </c>
      <c r="E1227" s="54" t="s">
        <v>4112</v>
      </c>
      <c r="F1227" s="54"/>
      <c r="G1227" s="54" t="s">
        <v>6207</v>
      </c>
      <c r="H1227" s="54" t="s">
        <v>2084</v>
      </c>
      <c r="I1227" s="56" t="s">
        <v>5182</v>
      </c>
    </row>
    <row r="1228" spans="1:9" ht="22.5">
      <c r="A1228" s="54">
        <v>1137</v>
      </c>
      <c r="B1228" s="86" t="s">
        <v>3981</v>
      </c>
      <c r="C1228" s="54">
        <v>6.4</v>
      </c>
      <c r="D1228" s="54">
        <v>6.4</v>
      </c>
      <c r="E1228" s="54" t="s">
        <v>4112</v>
      </c>
      <c r="F1228" s="54"/>
      <c r="G1228" s="54" t="s">
        <v>6207</v>
      </c>
      <c r="H1228" s="54" t="s">
        <v>2084</v>
      </c>
      <c r="I1228" s="56" t="s">
        <v>5182</v>
      </c>
    </row>
    <row r="1229" spans="1:9" ht="22.5">
      <c r="A1229" s="54">
        <v>1138</v>
      </c>
      <c r="B1229" s="86" t="s">
        <v>3981</v>
      </c>
      <c r="C1229" s="54">
        <v>6.4</v>
      </c>
      <c r="D1229" s="54">
        <v>6.4</v>
      </c>
      <c r="E1229" s="54" t="s">
        <v>4112</v>
      </c>
      <c r="F1229" s="54"/>
      <c r="G1229" s="54" t="s">
        <v>6207</v>
      </c>
      <c r="H1229" s="54" t="s">
        <v>2084</v>
      </c>
      <c r="I1229" s="56" t="s">
        <v>5182</v>
      </c>
    </row>
    <row r="1230" spans="1:9" ht="22.5">
      <c r="A1230" s="54">
        <v>1139</v>
      </c>
      <c r="B1230" s="86" t="s">
        <v>3981</v>
      </c>
      <c r="C1230" s="54">
        <v>6.4</v>
      </c>
      <c r="D1230" s="54">
        <v>6.4</v>
      </c>
      <c r="E1230" s="54" t="s">
        <v>4112</v>
      </c>
      <c r="F1230" s="54"/>
      <c r="G1230" s="54" t="s">
        <v>6207</v>
      </c>
      <c r="H1230" s="54" t="s">
        <v>2084</v>
      </c>
      <c r="I1230" s="56" t="s">
        <v>5182</v>
      </c>
    </row>
    <row r="1231" spans="1:9" ht="22.5">
      <c r="A1231" s="54">
        <v>1140</v>
      </c>
      <c r="B1231" s="86" t="s">
        <v>3981</v>
      </c>
      <c r="C1231" s="54">
        <v>6.4</v>
      </c>
      <c r="D1231" s="54">
        <v>6.4</v>
      </c>
      <c r="E1231" s="54" t="s">
        <v>4112</v>
      </c>
      <c r="F1231" s="54"/>
      <c r="G1231" s="54" t="s">
        <v>6207</v>
      </c>
      <c r="H1231" s="54" t="s">
        <v>2084</v>
      </c>
      <c r="I1231" s="56" t="s">
        <v>5182</v>
      </c>
    </row>
    <row r="1232" spans="1:9" ht="22.5">
      <c r="A1232" s="54">
        <v>1141</v>
      </c>
      <c r="B1232" s="86" t="s">
        <v>3981</v>
      </c>
      <c r="C1232" s="54">
        <v>6.4</v>
      </c>
      <c r="D1232" s="54">
        <v>6.4</v>
      </c>
      <c r="E1232" s="54" t="s">
        <v>4112</v>
      </c>
      <c r="F1232" s="54"/>
      <c r="G1232" s="54" t="s">
        <v>6207</v>
      </c>
      <c r="H1232" s="54" t="s">
        <v>2084</v>
      </c>
      <c r="I1232" s="56" t="s">
        <v>5182</v>
      </c>
    </row>
    <row r="1233" spans="1:9" ht="22.5">
      <c r="A1233" s="54">
        <v>1142</v>
      </c>
      <c r="B1233" s="86" t="s">
        <v>3981</v>
      </c>
      <c r="C1233" s="64">
        <v>6.4</v>
      </c>
      <c r="D1233" s="64">
        <v>6.4</v>
      </c>
      <c r="E1233" s="64" t="s">
        <v>4112</v>
      </c>
      <c r="F1233" s="64"/>
      <c r="G1233" s="64" t="s">
        <v>6207</v>
      </c>
      <c r="H1233" s="54" t="s">
        <v>2084</v>
      </c>
      <c r="I1233" s="56" t="s">
        <v>5182</v>
      </c>
    </row>
    <row r="1234" spans="1:9" ht="22.5">
      <c r="A1234" s="54">
        <v>1143</v>
      </c>
      <c r="B1234" s="86" t="s">
        <v>3981</v>
      </c>
      <c r="C1234" s="64">
        <v>6.4</v>
      </c>
      <c r="D1234" s="64">
        <v>6.4</v>
      </c>
      <c r="E1234" s="64" t="s">
        <v>4112</v>
      </c>
      <c r="F1234" s="64"/>
      <c r="G1234" s="64" t="s">
        <v>6207</v>
      </c>
      <c r="H1234" s="54" t="s">
        <v>2084</v>
      </c>
      <c r="I1234" s="56" t="s">
        <v>5182</v>
      </c>
    </row>
    <row r="1235" spans="1:9" ht="22.5">
      <c r="A1235" s="54">
        <v>1144</v>
      </c>
      <c r="B1235" s="86" t="s">
        <v>3981</v>
      </c>
      <c r="C1235" s="64">
        <v>6.4</v>
      </c>
      <c r="D1235" s="64">
        <v>6.4</v>
      </c>
      <c r="E1235" s="64" t="s">
        <v>4112</v>
      </c>
      <c r="F1235" s="64"/>
      <c r="G1235" s="64" t="s">
        <v>6207</v>
      </c>
      <c r="H1235" s="54" t="s">
        <v>2084</v>
      </c>
      <c r="I1235" s="56" t="s">
        <v>5182</v>
      </c>
    </row>
    <row r="1236" spans="1:9" ht="22.5">
      <c r="A1236" s="54">
        <v>1145</v>
      </c>
      <c r="B1236" s="86" t="s">
        <v>3981</v>
      </c>
      <c r="C1236" s="64">
        <v>6.4</v>
      </c>
      <c r="D1236" s="64">
        <v>6.4</v>
      </c>
      <c r="E1236" s="64" t="s">
        <v>4112</v>
      </c>
      <c r="F1236" s="64"/>
      <c r="G1236" s="64" t="s">
        <v>6207</v>
      </c>
      <c r="H1236" s="54" t="s">
        <v>2084</v>
      </c>
      <c r="I1236" s="56" t="s">
        <v>5182</v>
      </c>
    </row>
    <row r="1237" spans="1:9" ht="22.5">
      <c r="A1237" s="54">
        <v>1146</v>
      </c>
      <c r="B1237" s="86" t="s">
        <v>3981</v>
      </c>
      <c r="C1237" s="54">
        <v>6.4</v>
      </c>
      <c r="D1237" s="54">
        <v>6.4</v>
      </c>
      <c r="E1237" s="54" t="s">
        <v>4112</v>
      </c>
      <c r="F1237" s="54"/>
      <c r="G1237" s="54" t="s">
        <v>6207</v>
      </c>
      <c r="H1237" s="54" t="s">
        <v>2084</v>
      </c>
      <c r="I1237" s="56" t="s">
        <v>5182</v>
      </c>
    </row>
    <row r="1238" spans="1:9" ht="22.5">
      <c r="A1238" s="54">
        <v>1147</v>
      </c>
      <c r="B1238" s="86" t="s">
        <v>3981</v>
      </c>
      <c r="C1238" s="65">
        <v>6.4</v>
      </c>
      <c r="D1238" s="65">
        <v>6.4</v>
      </c>
      <c r="E1238" s="65" t="s">
        <v>4112</v>
      </c>
      <c r="F1238" s="65"/>
      <c r="G1238" s="65" t="s">
        <v>6207</v>
      </c>
      <c r="H1238" s="54" t="s">
        <v>2084</v>
      </c>
      <c r="I1238" s="56" t="s">
        <v>5182</v>
      </c>
    </row>
    <row r="1239" spans="1:9" ht="22.5">
      <c r="A1239" s="54">
        <v>1148</v>
      </c>
      <c r="B1239" s="86" t="s">
        <v>3981</v>
      </c>
      <c r="C1239" s="88" t="s">
        <v>3982</v>
      </c>
      <c r="D1239" s="88" t="s">
        <v>3982</v>
      </c>
      <c r="E1239" s="65" t="s">
        <v>4112</v>
      </c>
      <c r="F1239" s="65"/>
      <c r="G1239" s="65" t="s">
        <v>6207</v>
      </c>
      <c r="H1239" s="54" t="s">
        <v>2084</v>
      </c>
      <c r="I1239" s="56" t="s">
        <v>5182</v>
      </c>
    </row>
    <row r="1240" spans="1:9" ht="22.5">
      <c r="A1240" s="54">
        <v>1149</v>
      </c>
      <c r="B1240" s="86" t="s">
        <v>3981</v>
      </c>
      <c r="C1240" s="88" t="s">
        <v>3982</v>
      </c>
      <c r="D1240" s="88" t="s">
        <v>3982</v>
      </c>
      <c r="E1240" s="65" t="s">
        <v>4112</v>
      </c>
      <c r="F1240" s="65"/>
      <c r="G1240" s="65" t="s">
        <v>6207</v>
      </c>
      <c r="H1240" s="54" t="s">
        <v>2084</v>
      </c>
      <c r="I1240" s="56" t="s">
        <v>5182</v>
      </c>
    </row>
    <row r="1241" spans="1:9" ht="22.5">
      <c r="A1241" s="54">
        <v>1150</v>
      </c>
      <c r="B1241" s="86" t="s">
        <v>3981</v>
      </c>
      <c r="C1241" s="88" t="s">
        <v>3982</v>
      </c>
      <c r="D1241" s="88" t="s">
        <v>3982</v>
      </c>
      <c r="E1241" s="65" t="s">
        <v>4112</v>
      </c>
      <c r="F1241" s="65"/>
      <c r="G1241" s="65" t="s">
        <v>6207</v>
      </c>
      <c r="H1241" s="54" t="s">
        <v>2084</v>
      </c>
      <c r="I1241" s="56" t="s">
        <v>5182</v>
      </c>
    </row>
    <row r="1242" spans="1:9" ht="22.5">
      <c r="A1242" s="54">
        <v>1151</v>
      </c>
      <c r="B1242" s="86" t="s">
        <v>3983</v>
      </c>
      <c r="C1242" s="88" t="s">
        <v>3982</v>
      </c>
      <c r="D1242" s="88" t="s">
        <v>3982</v>
      </c>
      <c r="E1242" s="65" t="s">
        <v>4112</v>
      </c>
      <c r="F1242" s="65"/>
      <c r="G1242" s="65" t="s">
        <v>6207</v>
      </c>
      <c r="H1242" s="54" t="s">
        <v>2084</v>
      </c>
      <c r="I1242" s="56" t="s">
        <v>5182</v>
      </c>
    </row>
    <row r="1243" spans="1:9" ht="22.5">
      <c r="A1243" s="54">
        <v>1152</v>
      </c>
      <c r="B1243" s="86" t="s">
        <v>3983</v>
      </c>
      <c r="C1243" s="88" t="s">
        <v>2347</v>
      </c>
      <c r="D1243" s="88" t="s">
        <v>2347</v>
      </c>
      <c r="E1243" s="65" t="s">
        <v>4112</v>
      </c>
      <c r="F1243" s="65"/>
      <c r="G1243" s="65" t="s">
        <v>6207</v>
      </c>
      <c r="H1243" s="54" t="s">
        <v>2084</v>
      </c>
      <c r="I1243" s="56" t="s">
        <v>5182</v>
      </c>
    </row>
    <row r="1244" spans="1:9" ht="22.5">
      <c r="A1244" s="54">
        <v>1153</v>
      </c>
      <c r="B1244" s="86" t="s">
        <v>3983</v>
      </c>
      <c r="C1244" s="88" t="s">
        <v>3982</v>
      </c>
      <c r="D1244" s="88" t="s">
        <v>3982</v>
      </c>
      <c r="E1244" s="65" t="s">
        <v>4112</v>
      </c>
      <c r="F1244" s="65"/>
      <c r="G1244" s="65" t="s">
        <v>6207</v>
      </c>
      <c r="H1244" s="54" t="s">
        <v>2084</v>
      </c>
      <c r="I1244" s="56" t="s">
        <v>5182</v>
      </c>
    </row>
    <row r="1245" spans="1:9" ht="22.5">
      <c r="A1245" s="54">
        <v>1154</v>
      </c>
      <c r="B1245" s="86" t="s">
        <v>3983</v>
      </c>
      <c r="C1245" s="88" t="s">
        <v>3982</v>
      </c>
      <c r="D1245" s="88" t="s">
        <v>3982</v>
      </c>
      <c r="E1245" s="65" t="s">
        <v>4112</v>
      </c>
      <c r="F1245" s="65"/>
      <c r="G1245" s="65" t="s">
        <v>6207</v>
      </c>
      <c r="H1245" s="54" t="s">
        <v>2084</v>
      </c>
      <c r="I1245" s="56" t="s">
        <v>5182</v>
      </c>
    </row>
    <row r="1246" spans="1:9" ht="22.5">
      <c r="A1246" s="54">
        <v>1155</v>
      </c>
      <c r="B1246" s="86" t="s">
        <v>3983</v>
      </c>
      <c r="C1246" s="88" t="s">
        <v>3982</v>
      </c>
      <c r="D1246" s="88" t="s">
        <v>3982</v>
      </c>
      <c r="E1246" s="65" t="s">
        <v>4112</v>
      </c>
      <c r="F1246" s="65"/>
      <c r="G1246" s="65" t="s">
        <v>6207</v>
      </c>
      <c r="H1246" s="54" t="s">
        <v>2084</v>
      </c>
      <c r="I1246" s="56" t="s">
        <v>5182</v>
      </c>
    </row>
    <row r="1247" spans="1:9" ht="22.5">
      <c r="A1247" s="54">
        <v>1156</v>
      </c>
      <c r="B1247" s="86" t="s">
        <v>3983</v>
      </c>
      <c r="C1247" s="88" t="s">
        <v>3982</v>
      </c>
      <c r="D1247" s="88" t="s">
        <v>3982</v>
      </c>
      <c r="E1247" s="65" t="s">
        <v>4112</v>
      </c>
      <c r="F1247" s="65"/>
      <c r="G1247" s="65" t="s">
        <v>6207</v>
      </c>
      <c r="H1247" s="54" t="s">
        <v>2084</v>
      </c>
      <c r="I1247" s="56" t="s">
        <v>5182</v>
      </c>
    </row>
    <row r="1248" spans="1:9" ht="22.5">
      <c r="A1248" s="54">
        <v>1157</v>
      </c>
      <c r="B1248" s="86" t="s">
        <v>3983</v>
      </c>
      <c r="C1248" s="88" t="s">
        <v>2347</v>
      </c>
      <c r="D1248" s="88" t="s">
        <v>2347</v>
      </c>
      <c r="E1248" s="65" t="s">
        <v>4112</v>
      </c>
      <c r="F1248" s="65"/>
      <c r="G1248" s="65" t="s">
        <v>6207</v>
      </c>
      <c r="H1248" s="54" t="s">
        <v>2084</v>
      </c>
      <c r="I1248" s="56" t="s">
        <v>5182</v>
      </c>
    </row>
    <row r="1249" spans="1:9" ht="22.5">
      <c r="A1249" s="54">
        <v>1158</v>
      </c>
      <c r="B1249" s="86" t="s">
        <v>3983</v>
      </c>
      <c r="C1249" s="88" t="s">
        <v>2347</v>
      </c>
      <c r="D1249" s="88" t="s">
        <v>2347</v>
      </c>
      <c r="E1249" s="65" t="s">
        <v>4112</v>
      </c>
      <c r="F1249" s="65"/>
      <c r="G1249" s="65" t="s">
        <v>6207</v>
      </c>
      <c r="H1249" s="54" t="s">
        <v>2084</v>
      </c>
      <c r="I1249" s="56" t="s">
        <v>5182</v>
      </c>
    </row>
    <row r="1250" spans="1:9" ht="22.5">
      <c r="A1250" s="54">
        <v>1159</v>
      </c>
      <c r="B1250" s="86" t="s">
        <v>3983</v>
      </c>
      <c r="C1250" s="88" t="s">
        <v>2347</v>
      </c>
      <c r="D1250" s="88" t="s">
        <v>2347</v>
      </c>
      <c r="E1250" s="65" t="s">
        <v>4112</v>
      </c>
      <c r="F1250" s="65"/>
      <c r="G1250" s="65" t="s">
        <v>6207</v>
      </c>
      <c r="H1250" s="54" t="s">
        <v>2084</v>
      </c>
      <c r="I1250" s="56" t="s">
        <v>5182</v>
      </c>
    </row>
    <row r="1251" spans="1:9" ht="22.5">
      <c r="A1251" s="54">
        <v>1160</v>
      </c>
      <c r="B1251" s="86" t="s">
        <v>3983</v>
      </c>
      <c r="C1251" s="88" t="s">
        <v>2347</v>
      </c>
      <c r="D1251" s="88" t="s">
        <v>2347</v>
      </c>
      <c r="E1251" s="65" t="s">
        <v>4112</v>
      </c>
      <c r="F1251" s="65"/>
      <c r="G1251" s="65" t="s">
        <v>6207</v>
      </c>
      <c r="H1251" s="54" t="s">
        <v>2084</v>
      </c>
      <c r="I1251" s="56" t="s">
        <v>5182</v>
      </c>
    </row>
    <row r="1252" spans="1:9" ht="22.5">
      <c r="A1252" s="54">
        <v>1161</v>
      </c>
      <c r="B1252" s="86" t="s">
        <v>3984</v>
      </c>
      <c r="C1252" s="88" t="s">
        <v>3982</v>
      </c>
      <c r="D1252" s="88" t="s">
        <v>3982</v>
      </c>
      <c r="E1252" s="65" t="s">
        <v>4112</v>
      </c>
      <c r="F1252" s="65"/>
      <c r="G1252" s="65" t="s">
        <v>6207</v>
      </c>
      <c r="H1252" s="54" t="s">
        <v>2084</v>
      </c>
      <c r="I1252" s="56" t="s">
        <v>5182</v>
      </c>
    </row>
    <row r="1253" spans="1:9" ht="22.5">
      <c r="A1253" s="54">
        <v>1162</v>
      </c>
      <c r="B1253" s="86" t="s">
        <v>3984</v>
      </c>
      <c r="C1253" s="88" t="s">
        <v>3985</v>
      </c>
      <c r="D1253" s="88" t="s">
        <v>3985</v>
      </c>
      <c r="E1253" s="65" t="s">
        <v>4112</v>
      </c>
      <c r="F1253" s="65"/>
      <c r="G1253" s="65" t="s">
        <v>6207</v>
      </c>
      <c r="H1253" s="54" t="s">
        <v>2084</v>
      </c>
      <c r="I1253" s="56" t="s">
        <v>5182</v>
      </c>
    </row>
    <row r="1254" spans="1:9" ht="22.5">
      <c r="A1254" s="54">
        <v>1163</v>
      </c>
      <c r="B1254" s="86" t="s">
        <v>3984</v>
      </c>
      <c r="C1254" s="88" t="s">
        <v>3982</v>
      </c>
      <c r="D1254" s="88" t="s">
        <v>3982</v>
      </c>
      <c r="E1254" s="65" t="s">
        <v>4112</v>
      </c>
      <c r="F1254" s="65"/>
      <c r="G1254" s="65" t="s">
        <v>6207</v>
      </c>
      <c r="H1254" s="54" t="s">
        <v>2084</v>
      </c>
      <c r="I1254" s="56" t="s">
        <v>5182</v>
      </c>
    </row>
    <row r="1255" spans="1:9" ht="22.5">
      <c r="A1255" s="54">
        <v>1164</v>
      </c>
      <c r="B1255" s="86" t="s">
        <v>3984</v>
      </c>
      <c r="C1255" s="88" t="s">
        <v>3982</v>
      </c>
      <c r="D1255" s="88" t="s">
        <v>3982</v>
      </c>
      <c r="E1255" s="65" t="s">
        <v>4112</v>
      </c>
      <c r="F1255" s="65"/>
      <c r="G1255" s="65" t="s">
        <v>6207</v>
      </c>
      <c r="H1255" s="54" t="s">
        <v>2084</v>
      </c>
      <c r="I1255" s="56" t="s">
        <v>5182</v>
      </c>
    </row>
    <row r="1256" spans="1:9" ht="22.5">
      <c r="A1256" s="54">
        <v>1165</v>
      </c>
      <c r="B1256" s="86" t="s">
        <v>3984</v>
      </c>
      <c r="C1256" s="88" t="s">
        <v>3982</v>
      </c>
      <c r="D1256" s="88" t="s">
        <v>3982</v>
      </c>
      <c r="E1256" s="65" t="s">
        <v>4112</v>
      </c>
      <c r="F1256" s="65"/>
      <c r="G1256" s="65" t="s">
        <v>6207</v>
      </c>
      <c r="H1256" s="54" t="s">
        <v>2084</v>
      </c>
      <c r="I1256" s="56" t="s">
        <v>5182</v>
      </c>
    </row>
    <row r="1257" spans="1:9" ht="22.5">
      <c r="A1257" s="54">
        <v>1166</v>
      </c>
      <c r="B1257" s="86" t="s">
        <v>3984</v>
      </c>
      <c r="C1257" s="88" t="s">
        <v>3982</v>
      </c>
      <c r="D1257" s="88" t="s">
        <v>3982</v>
      </c>
      <c r="E1257" s="65" t="s">
        <v>4112</v>
      </c>
      <c r="F1257" s="65"/>
      <c r="G1257" s="65" t="s">
        <v>6207</v>
      </c>
      <c r="H1257" s="54" t="s">
        <v>2084</v>
      </c>
      <c r="I1257" s="56" t="s">
        <v>5182</v>
      </c>
    </row>
    <row r="1258" spans="1:9" ht="22.5">
      <c r="A1258" s="54">
        <v>1167</v>
      </c>
      <c r="B1258" s="86" t="s">
        <v>3984</v>
      </c>
      <c r="C1258" s="88" t="s">
        <v>3982</v>
      </c>
      <c r="D1258" s="88" t="s">
        <v>3982</v>
      </c>
      <c r="E1258" s="65" t="s">
        <v>4112</v>
      </c>
      <c r="F1258" s="65"/>
      <c r="G1258" s="65" t="s">
        <v>6207</v>
      </c>
      <c r="H1258" s="54" t="s">
        <v>2084</v>
      </c>
      <c r="I1258" s="56" t="s">
        <v>5182</v>
      </c>
    </row>
    <row r="1259" spans="1:9" ht="22.5">
      <c r="A1259" s="54">
        <v>1168</v>
      </c>
      <c r="B1259" s="86" t="s">
        <v>3984</v>
      </c>
      <c r="C1259" s="88" t="s">
        <v>3985</v>
      </c>
      <c r="D1259" s="88" t="s">
        <v>3985</v>
      </c>
      <c r="E1259" s="65" t="s">
        <v>4112</v>
      </c>
      <c r="F1259" s="65"/>
      <c r="G1259" s="65" t="s">
        <v>6207</v>
      </c>
      <c r="H1259" s="54" t="s">
        <v>2084</v>
      </c>
      <c r="I1259" s="56" t="s">
        <v>5182</v>
      </c>
    </row>
    <row r="1260" spans="1:9" ht="22.5">
      <c r="A1260" s="54">
        <v>1169</v>
      </c>
      <c r="B1260" s="86" t="s">
        <v>3984</v>
      </c>
      <c r="C1260" s="88" t="s">
        <v>3985</v>
      </c>
      <c r="D1260" s="88" t="s">
        <v>3985</v>
      </c>
      <c r="E1260" s="65" t="s">
        <v>4112</v>
      </c>
      <c r="F1260" s="65"/>
      <c r="G1260" s="65" t="s">
        <v>6207</v>
      </c>
      <c r="H1260" s="54" t="s">
        <v>2084</v>
      </c>
      <c r="I1260" s="56" t="s">
        <v>5182</v>
      </c>
    </row>
    <row r="1261" spans="1:9" ht="22.5">
      <c r="A1261" s="54">
        <v>1170</v>
      </c>
      <c r="B1261" s="86" t="s">
        <v>3984</v>
      </c>
      <c r="C1261" s="88" t="s">
        <v>3985</v>
      </c>
      <c r="D1261" s="88" t="s">
        <v>3985</v>
      </c>
      <c r="E1261" s="65" t="s">
        <v>4112</v>
      </c>
      <c r="F1261" s="65"/>
      <c r="G1261" s="65" t="s">
        <v>6207</v>
      </c>
      <c r="H1261" s="54" t="s">
        <v>2084</v>
      </c>
      <c r="I1261" s="56" t="s">
        <v>5182</v>
      </c>
    </row>
    <row r="1262" spans="1:9" ht="22.5">
      <c r="A1262" s="54">
        <v>1171</v>
      </c>
      <c r="B1262" s="86" t="s">
        <v>3984</v>
      </c>
      <c r="C1262" s="88" t="s">
        <v>3985</v>
      </c>
      <c r="D1262" s="88" t="s">
        <v>3985</v>
      </c>
      <c r="E1262" s="65" t="s">
        <v>4112</v>
      </c>
      <c r="F1262" s="65"/>
      <c r="G1262" s="65" t="s">
        <v>6207</v>
      </c>
      <c r="H1262" s="54" t="s">
        <v>2084</v>
      </c>
      <c r="I1262" s="56" t="s">
        <v>5182</v>
      </c>
    </row>
    <row r="1263" spans="1:9" ht="22.5">
      <c r="A1263" s="54">
        <v>1172</v>
      </c>
      <c r="B1263" s="86" t="s">
        <v>3984</v>
      </c>
      <c r="C1263" s="89" t="s">
        <v>3985</v>
      </c>
      <c r="D1263" s="89" t="s">
        <v>3985</v>
      </c>
      <c r="E1263" s="66" t="s">
        <v>4112</v>
      </c>
      <c r="F1263" s="66"/>
      <c r="G1263" s="65" t="s">
        <v>6207</v>
      </c>
      <c r="H1263" s="54" t="s">
        <v>2084</v>
      </c>
      <c r="I1263" s="56" t="s">
        <v>5182</v>
      </c>
    </row>
    <row r="1264" spans="1:9" ht="22.5">
      <c r="A1264" s="54">
        <v>1173</v>
      </c>
      <c r="B1264" s="86" t="s">
        <v>6338</v>
      </c>
      <c r="C1264" s="89" t="s">
        <v>4122</v>
      </c>
      <c r="D1264" s="89" t="s">
        <v>4122</v>
      </c>
      <c r="E1264" s="66" t="s">
        <v>3000</v>
      </c>
      <c r="F1264" s="66"/>
      <c r="G1264" s="66" t="s">
        <v>6166</v>
      </c>
      <c r="H1264" s="54" t="s">
        <v>2084</v>
      </c>
      <c r="I1264" s="56" t="s">
        <v>5182</v>
      </c>
    </row>
    <row r="1265" spans="1:9" ht="22.5">
      <c r="A1265" s="54">
        <v>1174</v>
      </c>
      <c r="B1265" s="86" t="s">
        <v>6338</v>
      </c>
      <c r="C1265" s="54">
        <v>12.5</v>
      </c>
      <c r="D1265" s="54">
        <v>12.5</v>
      </c>
      <c r="E1265" s="54" t="s">
        <v>3000</v>
      </c>
      <c r="F1265" s="54"/>
      <c r="G1265" s="66" t="s">
        <v>6166</v>
      </c>
      <c r="H1265" s="54" t="s">
        <v>2084</v>
      </c>
      <c r="I1265" s="56" t="s">
        <v>5182</v>
      </c>
    </row>
    <row r="1266" spans="1:9" ht="33.75">
      <c r="A1266" s="54">
        <v>1175</v>
      </c>
      <c r="B1266" s="86" t="s">
        <v>6339</v>
      </c>
      <c r="C1266" s="54">
        <v>3.5</v>
      </c>
      <c r="D1266" s="54">
        <v>3.5</v>
      </c>
      <c r="E1266" s="54" t="s">
        <v>3000</v>
      </c>
      <c r="F1266" s="54"/>
      <c r="G1266" s="66" t="s">
        <v>6166</v>
      </c>
      <c r="H1266" s="54" t="s">
        <v>2084</v>
      </c>
      <c r="I1266" s="56" t="s">
        <v>5182</v>
      </c>
    </row>
    <row r="1267" spans="1:9" ht="33.75">
      <c r="A1267" s="54">
        <v>1176</v>
      </c>
      <c r="B1267" s="86" t="s">
        <v>6339</v>
      </c>
      <c r="C1267" s="54">
        <v>3.5</v>
      </c>
      <c r="D1267" s="54">
        <v>3.5</v>
      </c>
      <c r="E1267" s="54" t="s">
        <v>3000</v>
      </c>
      <c r="F1267" s="54"/>
      <c r="G1267" s="66" t="s">
        <v>6166</v>
      </c>
      <c r="H1267" s="54" t="s">
        <v>2084</v>
      </c>
      <c r="I1267" s="56" t="s">
        <v>5182</v>
      </c>
    </row>
    <row r="1268" spans="1:9" ht="33.75">
      <c r="A1268" s="54">
        <v>1177</v>
      </c>
      <c r="B1268" s="86" t="s">
        <v>6339</v>
      </c>
      <c r="C1268" s="54">
        <v>3.5</v>
      </c>
      <c r="D1268" s="54">
        <v>3.5</v>
      </c>
      <c r="E1268" s="54" t="s">
        <v>3000</v>
      </c>
      <c r="F1268" s="54"/>
      <c r="G1268" s="66" t="s">
        <v>6166</v>
      </c>
      <c r="H1268" s="54" t="s">
        <v>2084</v>
      </c>
      <c r="I1268" s="56" t="s">
        <v>5182</v>
      </c>
    </row>
    <row r="1269" spans="1:9" ht="33.75">
      <c r="A1269" s="54">
        <v>1178</v>
      </c>
      <c r="B1269" s="86" t="s">
        <v>6339</v>
      </c>
      <c r="C1269" s="54">
        <v>3.5</v>
      </c>
      <c r="D1269" s="54">
        <v>3.5</v>
      </c>
      <c r="E1269" s="54" t="s">
        <v>3000</v>
      </c>
      <c r="F1269" s="54"/>
      <c r="G1269" s="66" t="s">
        <v>6166</v>
      </c>
      <c r="H1269" s="54" t="s">
        <v>2084</v>
      </c>
      <c r="I1269" s="56" t="s">
        <v>5182</v>
      </c>
    </row>
    <row r="1270" spans="1:9" ht="22.5">
      <c r="A1270" s="54">
        <v>1179</v>
      </c>
      <c r="B1270" s="86" t="s">
        <v>6340</v>
      </c>
      <c r="C1270" s="54">
        <v>4</v>
      </c>
      <c r="D1270" s="54">
        <v>4</v>
      </c>
      <c r="E1270" s="54" t="s">
        <v>3000</v>
      </c>
      <c r="F1270" s="54"/>
      <c r="G1270" s="66" t="s">
        <v>6166</v>
      </c>
      <c r="H1270" s="54" t="s">
        <v>2084</v>
      </c>
      <c r="I1270" s="56" t="s">
        <v>5182</v>
      </c>
    </row>
    <row r="1271" spans="1:9" ht="22.5">
      <c r="A1271" s="54">
        <v>1180</v>
      </c>
      <c r="B1271" s="86" t="s">
        <v>6340</v>
      </c>
      <c r="C1271" s="54">
        <v>4</v>
      </c>
      <c r="D1271" s="54">
        <v>4</v>
      </c>
      <c r="E1271" s="55" t="s">
        <v>3000</v>
      </c>
      <c r="F1271" s="54"/>
      <c r="G1271" s="66" t="s">
        <v>6166</v>
      </c>
      <c r="H1271" s="54" t="s">
        <v>2084</v>
      </c>
      <c r="I1271" s="56" t="s">
        <v>5182</v>
      </c>
    </row>
    <row r="1272" spans="1:9" ht="22.5">
      <c r="A1272" s="54">
        <v>1181</v>
      </c>
      <c r="B1272" s="86" t="s">
        <v>6340</v>
      </c>
      <c r="C1272" s="54">
        <v>4</v>
      </c>
      <c r="D1272" s="54">
        <v>4</v>
      </c>
      <c r="E1272" s="54" t="s">
        <v>3000</v>
      </c>
      <c r="F1272" s="54"/>
      <c r="G1272" s="66" t="s">
        <v>6166</v>
      </c>
      <c r="H1272" s="54" t="s">
        <v>2084</v>
      </c>
      <c r="I1272" s="56" t="s">
        <v>5182</v>
      </c>
    </row>
    <row r="1273" spans="1:9" ht="22.5">
      <c r="A1273" s="54">
        <v>1182</v>
      </c>
      <c r="B1273" s="86" t="s">
        <v>6340</v>
      </c>
      <c r="C1273" s="54">
        <v>4</v>
      </c>
      <c r="D1273" s="54">
        <v>4</v>
      </c>
      <c r="E1273" s="54" t="s">
        <v>3000</v>
      </c>
      <c r="F1273" s="54"/>
      <c r="G1273" s="66" t="s">
        <v>6166</v>
      </c>
      <c r="H1273" s="54" t="s">
        <v>2084</v>
      </c>
      <c r="I1273" s="56" t="s">
        <v>5182</v>
      </c>
    </row>
    <row r="1274" spans="1:9" ht="22.5">
      <c r="A1274" s="54">
        <v>1183</v>
      </c>
      <c r="B1274" s="86" t="s">
        <v>6340</v>
      </c>
      <c r="C1274" s="54">
        <v>4</v>
      </c>
      <c r="D1274" s="54">
        <v>4</v>
      </c>
      <c r="E1274" s="54" t="s">
        <v>3000</v>
      </c>
      <c r="F1274" s="54"/>
      <c r="G1274" s="66" t="s">
        <v>6166</v>
      </c>
      <c r="H1274" s="54" t="s">
        <v>2084</v>
      </c>
      <c r="I1274" s="56" t="s">
        <v>5182</v>
      </c>
    </row>
    <row r="1275" spans="1:9" ht="22.5">
      <c r="A1275" s="54">
        <v>1184</v>
      </c>
      <c r="B1275" s="86" t="s">
        <v>6340</v>
      </c>
      <c r="C1275" s="54">
        <v>4</v>
      </c>
      <c r="D1275" s="54">
        <v>4</v>
      </c>
      <c r="E1275" s="54" t="s">
        <v>3000</v>
      </c>
      <c r="F1275" s="54"/>
      <c r="G1275" s="66" t="s">
        <v>6166</v>
      </c>
      <c r="H1275" s="54" t="s">
        <v>2084</v>
      </c>
      <c r="I1275" s="56" t="s">
        <v>5182</v>
      </c>
    </row>
    <row r="1276" spans="1:9" ht="22.5">
      <c r="A1276" s="54">
        <v>1185</v>
      </c>
      <c r="B1276" s="86" t="s">
        <v>6340</v>
      </c>
      <c r="C1276" s="54">
        <v>4</v>
      </c>
      <c r="D1276" s="54">
        <v>4</v>
      </c>
      <c r="E1276" s="54" t="s">
        <v>3000</v>
      </c>
      <c r="F1276" s="54"/>
      <c r="G1276" s="66" t="s">
        <v>6166</v>
      </c>
      <c r="H1276" s="54" t="s">
        <v>2084</v>
      </c>
      <c r="I1276" s="56" t="s">
        <v>5182</v>
      </c>
    </row>
    <row r="1277" spans="1:9" ht="22.5">
      <c r="A1277" s="54">
        <v>1186</v>
      </c>
      <c r="B1277" s="86" t="s">
        <v>6340</v>
      </c>
      <c r="C1277" s="54">
        <v>4</v>
      </c>
      <c r="D1277" s="54">
        <v>4</v>
      </c>
      <c r="E1277" s="54" t="s">
        <v>3000</v>
      </c>
      <c r="F1277" s="54"/>
      <c r="G1277" s="66" t="s">
        <v>6166</v>
      </c>
      <c r="H1277" s="54" t="s">
        <v>2084</v>
      </c>
      <c r="I1277" s="56" t="s">
        <v>5182</v>
      </c>
    </row>
    <row r="1278" spans="1:9" ht="22.5">
      <c r="A1278" s="54">
        <v>1187</v>
      </c>
      <c r="B1278" s="86" t="s">
        <v>6340</v>
      </c>
      <c r="C1278" s="54">
        <v>4</v>
      </c>
      <c r="D1278" s="54">
        <v>4</v>
      </c>
      <c r="E1278" s="54" t="s">
        <v>3000</v>
      </c>
      <c r="F1278" s="54"/>
      <c r="G1278" s="66" t="s">
        <v>6166</v>
      </c>
      <c r="H1278" s="54" t="s">
        <v>2084</v>
      </c>
      <c r="I1278" s="56" t="s">
        <v>5182</v>
      </c>
    </row>
    <row r="1279" spans="1:9" ht="22.5">
      <c r="A1279" s="54">
        <v>1188</v>
      </c>
      <c r="B1279" s="86" t="s">
        <v>6340</v>
      </c>
      <c r="C1279" s="54">
        <v>4</v>
      </c>
      <c r="D1279" s="54">
        <v>4</v>
      </c>
      <c r="E1279" s="54" t="s">
        <v>3000</v>
      </c>
      <c r="F1279" s="54"/>
      <c r="G1279" s="66" t="s">
        <v>6166</v>
      </c>
      <c r="H1279" s="54" t="s">
        <v>2084</v>
      </c>
      <c r="I1279" s="56" t="s">
        <v>5182</v>
      </c>
    </row>
    <row r="1280" spans="1:9" ht="22.5">
      <c r="A1280" s="54">
        <v>1189</v>
      </c>
      <c r="B1280" s="86" t="s">
        <v>6340</v>
      </c>
      <c r="C1280" s="54">
        <v>4</v>
      </c>
      <c r="D1280" s="54">
        <v>4</v>
      </c>
      <c r="E1280" s="54" t="s">
        <v>3000</v>
      </c>
      <c r="F1280" s="54"/>
      <c r="G1280" s="66" t="s">
        <v>6166</v>
      </c>
      <c r="H1280" s="54" t="s">
        <v>2084</v>
      </c>
      <c r="I1280" s="56" t="s">
        <v>5182</v>
      </c>
    </row>
    <row r="1281" spans="1:9" ht="22.5">
      <c r="A1281" s="54">
        <v>1190</v>
      </c>
      <c r="B1281" s="86" t="s">
        <v>6340</v>
      </c>
      <c r="C1281" s="54">
        <v>4</v>
      </c>
      <c r="D1281" s="54">
        <v>4</v>
      </c>
      <c r="E1281" s="54" t="s">
        <v>3000</v>
      </c>
      <c r="F1281" s="54"/>
      <c r="G1281" s="66" t="s">
        <v>6166</v>
      </c>
      <c r="H1281" s="54" t="s">
        <v>2084</v>
      </c>
      <c r="I1281" s="56" t="s">
        <v>5182</v>
      </c>
    </row>
    <row r="1282" spans="1:9" ht="22.5">
      <c r="A1282" s="54">
        <v>1191</v>
      </c>
      <c r="B1282" s="86" t="s">
        <v>6340</v>
      </c>
      <c r="C1282" s="54">
        <v>4</v>
      </c>
      <c r="D1282" s="54">
        <v>4</v>
      </c>
      <c r="E1282" s="54" t="s">
        <v>3000</v>
      </c>
      <c r="F1282" s="54"/>
      <c r="G1282" s="66" t="s">
        <v>6166</v>
      </c>
      <c r="H1282" s="54" t="s">
        <v>2084</v>
      </c>
      <c r="I1282" s="56" t="s">
        <v>5182</v>
      </c>
    </row>
    <row r="1283" spans="1:9" ht="22.5">
      <c r="A1283" s="54">
        <v>1192</v>
      </c>
      <c r="B1283" s="86" t="s">
        <v>6340</v>
      </c>
      <c r="C1283" s="54">
        <v>4</v>
      </c>
      <c r="D1283" s="54">
        <v>4</v>
      </c>
      <c r="E1283" s="54" t="s">
        <v>3000</v>
      </c>
      <c r="F1283" s="54"/>
      <c r="G1283" s="66" t="s">
        <v>6166</v>
      </c>
      <c r="H1283" s="54" t="s">
        <v>2084</v>
      </c>
      <c r="I1283" s="56" t="s">
        <v>5182</v>
      </c>
    </row>
    <row r="1284" spans="1:9" ht="22.5">
      <c r="A1284" s="54">
        <v>1193</v>
      </c>
      <c r="B1284" s="86" t="s">
        <v>6340</v>
      </c>
      <c r="C1284" s="54">
        <v>4</v>
      </c>
      <c r="D1284" s="54">
        <v>4</v>
      </c>
      <c r="E1284" s="54" t="s">
        <v>3000</v>
      </c>
      <c r="F1284" s="54"/>
      <c r="G1284" s="66" t="s">
        <v>6166</v>
      </c>
      <c r="H1284" s="54" t="s">
        <v>2084</v>
      </c>
      <c r="I1284" s="56" t="s">
        <v>5182</v>
      </c>
    </row>
    <row r="1285" spans="1:9" ht="22.5">
      <c r="A1285" s="54">
        <v>1194</v>
      </c>
      <c r="B1285" s="86" t="s">
        <v>6340</v>
      </c>
      <c r="C1285" s="54">
        <v>4</v>
      </c>
      <c r="D1285" s="54">
        <v>4</v>
      </c>
      <c r="E1285" s="54" t="s">
        <v>3000</v>
      </c>
      <c r="F1285" s="54"/>
      <c r="G1285" s="66" t="s">
        <v>6166</v>
      </c>
      <c r="H1285" s="54" t="s">
        <v>2084</v>
      </c>
      <c r="I1285" s="56" t="s">
        <v>5182</v>
      </c>
    </row>
    <row r="1286" spans="1:9" ht="22.5">
      <c r="A1286" s="54">
        <v>1195</v>
      </c>
      <c r="B1286" s="86" t="s">
        <v>6340</v>
      </c>
      <c r="C1286" s="54">
        <v>4</v>
      </c>
      <c r="D1286" s="54">
        <v>4</v>
      </c>
      <c r="E1286" s="54" t="s">
        <v>3000</v>
      </c>
      <c r="F1286" s="54"/>
      <c r="G1286" s="66" t="s">
        <v>6166</v>
      </c>
      <c r="H1286" s="54" t="s">
        <v>2084</v>
      </c>
      <c r="I1286" s="56" t="s">
        <v>5182</v>
      </c>
    </row>
    <row r="1287" spans="1:9" ht="22.5">
      <c r="A1287" s="54">
        <v>1196</v>
      </c>
      <c r="B1287" s="86" t="s">
        <v>6340</v>
      </c>
      <c r="C1287" s="54">
        <v>4</v>
      </c>
      <c r="D1287" s="54">
        <v>4</v>
      </c>
      <c r="E1287" s="54" t="s">
        <v>3000</v>
      </c>
      <c r="F1287" s="54"/>
      <c r="G1287" s="66" t="s">
        <v>6166</v>
      </c>
      <c r="H1287" s="54" t="s">
        <v>2084</v>
      </c>
      <c r="I1287" s="56" t="s">
        <v>5182</v>
      </c>
    </row>
    <row r="1288" spans="1:9" ht="22.5">
      <c r="A1288" s="54">
        <v>1197</v>
      </c>
      <c r="B1288" s="86" t="s">
        <v>6340</v>
      </c>
      <c r="C1288" s="54">
        <v>4</v>
      </c>
      <c r="D1288" s="54">
        <v>4</v>
      </c>
      <c r="E1288" s="54" t="s">
        <v>3000</v>
      </c>
      <c r="F1288" s="54"/>
      <c r="G1288" s="66" t="s">
        <v>6166</v>
      </c>
      <c r="H1288" s="54" t="s">
        <v>2084</v>
      </c>
      <c r="I1288" s="56" t="s">
        <v>5182</v>
      </c>
    </row>
    <row r="1289" spans="1:9" ht="22.5">
      <c r="A1289" s="54">
        <v>1198</v>
      </c>
      <c r="B1289" s="86" t="s">
        <v>6340</v>
      </c>
      <c r="C1289" s="54">
        <v>4</v>
      </c>
      <c r="D1289" s="54">
        <v>4</v>
      </c>
      <c r="E1289" s="54" t="s">
        <v>3000</v>
      </c>
      <c r="F1289" s="54"/>
      <c r="G1289" s="66" t="s">
        <v>6166</v>
      </c>
      <c r="H1289" s="54" t="s">
        <v>2084</v>
      </c>
      <c r="I1289" s="56" t="s">
        <v>5182</v>
      </c>
    </row>
    <row r="1290" spans="1:9" ht="22.5">
      <c r="A1290" s="54">
        <v>1199</v>
      </c>
      <c r="B1290" s="86" t="s">
        <v>6340</v>
      </c>
      <c r="C1290" s="54">
        <v>4</v>
      </c>
      <c r="D1290" s="54">
        <v>4</v>
      </c>
      <c r="E1290" s="54" t="s">
        <v>3000</v>
      </c>
      <c r="F1290" s="54"/>
      <c r="G1290" s="66" t="s">
        <v>6166</v>
      </c>
      <c r="H1290" s="54" t="s">
        <v>2084</v>
      </c>
      <c r="I1290" s="56" t="s">
        <v>5182</v>
      </c>
    </row>
    <row r="1291" spans="1:9" ht="22.5">
      <c r="A1291" s="54">
        <v>1200</v>
      </c>
      <c r="B1291" s="86" t="s">
        <v>6340</v>
      </c>
      <c r="C1291" s="64">
        <v>4</v>
      </c>
      <c r="D1291" s="64">
        <v>4</v>
      </c>
      <c r="E1291" s="64" t="s">
        <v>3000</v>
      </c>
      <c r="F1291" s="64"/>
      <c r="G1291" s="66" t="s">
        <v>6166</v>
      </c>
      <c r="H1291" s="54" t="s">
        <v>2084</v>
      </c>
      <c r="I1291" s="56" t="s">
        <v>5182</v>
      </c>
    </row>
    <row r="1292" spans="1:9" ht="22.5">
      <c r="A1292" s="54">
        <v>1201</v>
      </c>
      <c r="B1292" s="86" t="s">
        <v>6340</v>
      </c>
      <c r="C1292" s="64">
        <v>4</v>
      </c>
      <c r="D1292" s="64">
        <v>4</v>
      </c>
      <c r="E1292" s="64" t="s">
        <v>3000</v>
      </c>
      <c r="F1292" s="64"/>
      <c r="G1292" s="66" t="s">
        <v>6166</v>
      </c>
      <c r="H1292" s="54" t="s">
        <v>2084</v>
      </c>
      <c r="I1292" s="56" t="s">
        <v>5182</v>
      </c>
    </row>
    <row r="1293" spans="1:9" ht="22.5">
      <c r="A1293" s="54">
        <v>1202</v>
      </c>
      <c r="B1293" s="86" t="s">
        <v>6340</v>
      </c>
      <c r="C1293" s="64">
        <v>4</v>
      </c>
      <c r="D1293" s="64">
        <v>4</v>
      </c>
      <c r="E1293" s="64" t="s">
        <v>3000</v>
      </c>
      <c r="F1293" s="64"/>
      <c r="G1293" s="66" t="s">
        <v>6166</v>
      </c>
      <c r="H1293" s="54" t="s">
        <v>2084</v>
      </c>
      <c r="I1293" s="56" t="s">
        <v>5182</v>
      </c>
    </row>
    <row r="1294" spans="1:9" ht="22.5">
      <c r="A1294" s="54">
        <v>1203</v>
      </c>
      <c r="B1294" s="86" t="s">
        <v>6340</v>
      </c>
      <c r="C1294" s="64">
        <v>4</v>
      </c>
      <c r="D1294" s="64">
        <v>4</v>
      </c>
      <c r="E1294" s="64" t="s">
        <v>3000</v>
      </c>
      <c r="F1294" s="64"/>
      <c r="G1294" s="66" t="s">
        <v>6166</v>
      </c>
      <c r="H1294" s="54" t="s">
        <v>2084</v>
      </c>
      <c r="I1294" s="56" t="s">
        <v>5182</v>
      </c>
    </row>
    <row r="1295" spans="1:9" ht="22.5">
      <c r="A1295" s="54">
        <v>1204</v>
      </c>
      <c r="B1295" s="86" t="s">
        <v>6340</v>
      </c>
      <c r="C1295" s="54">
        <v>4</v>
      </c>
      <c r="D1295" s="54">
        <v>4</v>
      </c>
      <c r="E1295" s="54" t="s">
        <v>3000</v>
      </c>
      <c r="F1295" s="54"/>
      <c r="G1295" s="66" t="s">
        <v>6166</v>
      </c>
      <c r="H1295" s="54" t="s">
        <v>2084</v>
      </c>
      <c r="I1295" s="56" t="s">
        <v>5182</v>
      </c>
    </row>
    <row r="1296" spans="1:9" ht="22.5">
      <c r="A1296" s="54">
        <v>1205</v>
      </c>
      <c r="B1296" s="86" t="s">
        <v>6340</v>
      </c>
      <c r="C1296" s="65">
        <v>4</v>
      </c>
      <c r="D1296" s="65">
        <v>4</v>
      </c>
      <c r="E1296" s="65" t="s">
        <v>3000</v>
      </c>
      <c r="F1296" s="65"/>
      <c r="G1296" s="66" t="s">
        <v>6166</v>
      </c>
      <c r="H1296" s="54" t="s">
        <v>2084</v>
      </c>
      <c r="I1296" s="56" t="s">
        <v>5182</v>
      </c>
    </row>
    <row r="1297" spans="1:9" ht="22.5">
      <c r="A1297" s="54">
        <v>1206</v>
      </c>
      <c r="B1297" s="86" t="s">
        <v>6340</v>
      </c>
      <c r="C1297" s="88" t="s">
        <v>1348</v>
      </c>
      <c r="D1297" s="88" t="s">
        <v>1348</v>
      </c>
      <c r="E1297" s="65" t="s">
        <v>3000</v>
      </c>
      <c r="F1297" s="65"/>
      <c r="G1297" s="66" t="s">
        <v>6166</v>
      </c>
      <c r="H1297" s="54" t="s">
        <v>2084</v>
      </c>
      <c r="I1297" s="56" t="s">
        <v>5182</v>
      </c>
    </row>
    <row r="1298" spans="1:9" ht="22.5">
      <c r="A1298" s="54">
        <v>1207</v>
      </c>
      <c r="B1298" s="86" t="s">
        <v>6340</v>
      </c>
      <c r="C1298" s="88" t="s">
        <v>1348</v>
      </c>
      <c r="D1298" s="88" t="s">
        <v>1348</v>
      </c>
      <c r="E1298" s="65" t="s">
        <v>3000</v>
      </c>
      <c r="F1298" s="65"/>
      <c r="G1298" s="66" t="s">
        <v>6166</v>
      </c>
      <c r="H1298" s="54" t="s">
        <v>2084</v>
      </c>
      <c r="I1298" s="56" t="s">
        <v>5182</v>
      </c>
    </row>
    <row r="1299" spans="1:9" ht="22.5">
      <c r="A1299" s="54">
        <v>1208</v>
      </c>
      <c r="B1299" s="86" t="s">
        <v>6340</v>
      </c>
      <c r="C1299" s="88" t="s">
        <v>1348</v>
      </c>
      <c r="D1299" s="88" t="s">
        <v>1348</v>
      </c>
      <c r="E1299" s="65" t="s">
        <v>3000</v>
      </c>
      <c r="F1299" s="65"/>
      <c r="G1299" s="66" t="s">
        <v>6166</v>
      </c>
      <c r="H1299" s="54" t="s">
        <v>2084</v>
      </c>
      <c r="I1299" s="56" t="s">
        <v>5182</v>
      </c>
    </row>
    <row r="1300" spans="1:9" ht="22.5">
      <c r="A1300" s="54">
        <v>1209</v>
      </c>
      <c r="B1300" s="86" t="s">
        <v>6340</v>
      </c>
      <c r="C1300" s="88" t="s">
        <v>1348</v>
      </c>
      <c r="D1300" s="88" t="s">
        <v>1348</v>
      </c>
      <c r="E1300" s="65" t="s">
        <v>3000</v>
      </c>
      <c r="F1300" s="65"/>
      <c r="G1300" s="66" t="s">
        <v>6166</v>
      </c>
      <c r="H1300" s="54" t="s">
        <v>2084</v>
      </c>
      <c r="I1300" s="56" t="s">
        <v>5182</v>
      </c>
    </row>
    <row r="1301" spans="1:9" ht="22.5">
      <c r="A1301" s="54">
        <v>1210</v>
      </c>
      <c r="B1301" s="86" t="s">
        <v>6340</v>
      </c>
      <c r="C1301" s="88" t="s">
        <v>1348</v>
      </c>
      <c r="D1301" s="88" t="s">
        <v>1348</v>
      </c>
      <c r="E1301" s="65" t="s">
        <v>3000</v>
      </c>
      <c r="F1301" s="65"/>
      <c r="G1301" s="66" t="s">
        <v>6166</v>
      </c>
      <c r="H1301" s="54" t="s">
        <v>2084</v>
      </c>
      <c r="I1301" s="56" t="s">
        <v>5182</v>
      </c>
    </row>
    <row r="1302" spans="1:9" ht="22.5">
      <c r="A1302" s="54">
        <v>1211</v>
      </c>
      <c r="B1302" s="86" t="s">
        <v>6340</v>
      </c>
      <c r="C1302" s="88" t="s">
        <v>1348</v>
      </c>
      <c r="D1302" s="88" t="s">
        <v>1348</v>
      </c>
      <c r="E1302" s="65" t="s">
        <v>3000</v>
      </c>
      <c r="F1302" s="65"/>
      <c r="G1302" s="66" t="s">
        <v>6166</v>
      </c>
      <c r="H1302" s="54" t="s">
        <v>2084</v>
      </c>
      <c r="I1302" s="56" t="s">
        <v>5182</v>
      </c>
    </row>
    <row r="1303" spans="1:9" ht="22.5">
      <c r="A1303" s="54">
        <v>1212</v>
      </c>
      <c r="B1303" s="86" t="s">
        <v>6340</v>
      </c>
      <c r="C1303" s="88" t="s">
        <v>1348</v>
      </c>
      <c r="D1303" s="88" t="s">
        <v>1348</v>
      </c>
      <c r="E1303" s="65" t="s">
        <v>3000</v>
      </c>
      <c r="F1303" s="65"/>
      <c r="G1303" s="66" t="s">
        <v>6166</v>
      </c>
      <c r="H1303" s="54" t="s">
        <v>2084</v>
      </c>
      <c r="I1303" s="56" t="s">
        <v>5182</v>
      </c>
    </row>
    <row r="1304" spans="1:9" ht="22.5">
      <c r="A1304" s="54">
        <v>1213</v>
      </c>
      <c r="B1304" s="86" t="s">
        <v>6340</v>
      </c>
      <c r="C1304" s="88" t="s">
        <v>1348</v>
      </c>
      <c r="D1304" s="88" t="s">
        <v>1348</v>
      </c>
      <c r="E1304" s="65" t="s">
        <v>3000</v>
      </c>
      <c r="F1304" s="65"/>
      <c r="G1304" s="66" t="s">
        <v>6166</v>
      </c>
      <c r="H1304" s="54" t="s">
        <v>2084</v>
      </c>
      <c r="I1304" s="56" t="s">
        <v>5182</v>
      </c>
    </row>
    <row r="1305" spans="1:9" ht="22.5">
      <c r="A1305" s="54">
        <v>1214</v>
      </c>
      <c r="B1305" s="86" t="s">
        <v>6340</v>
      </c>
      <c r="C1305" s="88" t="s">
        <v>1348</v>
      </c>
      <c r="D1305" s="88" t="s">
        <v>1348</v>
      </c>
      <c r="E1305" s="65" t="s">
        <v>3000</v>
      </c>
      <c r="F1305" s="65"/>
      <c r="G1305" s="66" t="s">
        <v>6166</v>
      </c>
      <c r="H1305" s="54" t="s">
        <v>2084</v>
      </c>
      <c r="I1305" s="56" t="s">
        <v>5182</v>
      </c>
    </row>
    <row r="1306" spans="1:9" ht="22.5">
      <c r="A1306" s="54">
        <v>1215</v>
      </c>
      <c r="B1306" s="86" t="s">
        <v>6340</v>
      </c>
      <c r="C1306" s="88" t="s">
        <v>1348</v>
      </c>
      <c r="D1306" s="88" t="s">
        <v>1348</v>
      </c>
      <c r="E1306" s="65" t="s">
        <v>3000</v>
      </c>
      <c r="F1306" s="65"/>
      <c r="G1306" s="66" t="s">
        <v>6166</v>
      </c>
      <c r="H1306" s="54" t="s">
        <v>2084</v>
      </c>
      <c r="I1306" s="56" t="s">
        <v>5182</v>
      </c>
    </row>
    <row r="1307" spans="1:9" ht="22.5">
      <c r="A1307" s="54">
        <v>1216</v>
      </c>
      <c r="B1307" s="86" t="s">
        <v>6340</v>
      </c>
      <c r="C1307" s="88" t="s">
        <v>1348</v>
      </c>
      <c r="D1307" s="88" t="s">
        <v>1348</v>
      </c>
      <c r="E1307" s="65" t="s">
        <v>3000</v>
      </c>
      <c r="F1307" s="65"/>
      <c r="G1307" s="66" t="s">
        <v>6166</v>
      </c>
      <c r="H1307" s="54" t="s">
        <v>2084</v>
      </c>
      <c r="I1307" s="56" t="s">
        <v>5182</v>
      </c>
    </row>
    <row r="1308" spans="1:9" ht="22.5">
      <c r="A1308" s="54">
        <v>1217</v>
      </c>
      <c r="B1308" s="86" t="s">
        <v>6340</v>
      </c>
      <c r="C1308" s="88" t="s">
        <v>1348</v>
      </c>
      <c r="D1308" s="88" t="s">
        <v>1348</v>
      </c>
      <c r="E1308" s="65" t="s">
        <v>3000</v>
      </c>
      <c r="F1308" s="65"/>
      <c r="G1308" s="66" t="s">
        <v>6166</v>
      </c>
      <c r="H1308" s="54" t="s">
        <v>2084</v>
      </c>
      <c r="I1308" s="56" t="s">
        <v>5182</v>
      </c>
    </row>
    <row r="1309" spans="1:9" ht="22.5">
      <c r="A1309" s="54">
        <v>1218</v>
      </c>
      <c r="B1309" s="86" t="s">
        <v>6340</v>
      </c>
      <c r="C1309" s="88" t="s">
        <v>1348</v>
      </c>
      <c r="D1309" s="88" t="s">
        <v>1348</v>
      </c>
      <c r="E1309" s="65" t="s">
        <v>3000</v>
      </c>
      <c r="F1309" s="65"/>
      <c r="G1309" s="66" t="s">
        <v>6166</v>
      </c>
      <c r="H1309" s="54" t="s">
        <v>2084</v>
      </c>
      <c r="I1309" s="56" t="s">
        <v>5182</v>
      </c>
    </row>
    <row r="1310" spans="1:9" ht="22.5">
      <c r="A1310" s="54">
        <v>1219</v>
      </c>
      <c r="B1310" s="86" t="s">
        <v>6340</v>
      </c>
      <c r="C1310" s="88" t="s">
        <v>1348</v>
      </c>
      <c r="D1310" s="88" t="s">
        <v>1348</v>
      </c>
      <c r="E1310" s="65" t="s">
        <v>3000</v>
      </c>
      <c r="F1310" s="65"/>
      <c r="G1310" s="66" t="s">
        <v>6166</v>
      </c>
      <c r="H1310" s="54" t="s">
        <v>2084</v>
      </c>
      <c r="I1310" s="56" t="s">
        <v>5182</v>
      </c>
    </row>
    <row r="1311" spans="1:9" ht="22.5">
      <c r="A1311" s="54">
        <v>1220</v>
      </c>
      <c r="B1311" s="86" t="s">
        <v>6340</v>
      </c>
      <c r="C1311" s="88" t="s">
        <v>1348</v>
      </c>
      <c r="D1311" s="88" t="s">
        <v>1348</v>
      </c>
      <c r="E1311" s="65" t="s">
        <v>3000</v>
      </c>
      <c r="F1311" s="65"/>
      <c r="G1311" s="66" t="s">
        <v>6166</v>
      </c>
      <c r="H1311" s="54" t="s">
        <v>2084</v>
      </c>
      <c r="I1311" s="56" t="s">
        <v>5182</v>
      </c>
    </row>
    <row r="1312" spans="1:9" ht="22.5">
      <c r="A1312" s="54">
        <v>1221</v>
      </c>
      <c r="B1312" s="86" t="s">
        <v>6340</v>
      </c>
      <c r="C1312" s="88" t="s">
        <v>1348</v>
      </c>
      <c r="D1312" s="88" t="s">
        <v>1348</v>
      </c>
      <c r="E1312" s="65" t="s">
        <v>3000</v>
      </c>
      <c r="F1312" s="65"/>
      <c r="G1312" s="66" t="s">
        <v>6166</v>
      </c>
      <c r="H1312" s="54" t="s">
        <v>2084</v>
      </c>
      <c r="I1312" s="56" t="s">
        <v>5182</v>
      </c>
    </row>
    <row r="1313" spans="1:9" ht="22.5">
      <c r="A1313" s="54">
        <v>1222</v>
      </c>
      <c r="B1313" s="86" t="s">
        <v>6340</v>
      </c>
      <c r="C1313" s="88" t="s">
        <v>1348</v>
      </c>
      <c r="D1313" s="88" t="s">
        <v>1348</v>
      </c>
      <c r="E1313" s="65" t="s">
        <v>3000</v>
      </c>
      <c r="F1313" s="65"/>
      <c r="G1313" s="66" t="s">
        <v>6166</v>
      </c>
      <c r="H1313" s="54" t="s">
        <v>2084</v>
      </c>
      <c r="I1313" s="56" t="s">
        <v>5182</v>
      </c>
    </row>
    <row r="1314" spans="1:9" ht="22.5">
      <c r="A1314" s="54">
        <v>1223</v>
      </c>
      <c r="B1314" s="86" t="s">
        <v>6341</v>
      </c>
      <c r="C1314" s="88" t="s">
        <v>4116</v>
      </c>
      <c r="D1314" s="88" t="s">
        <v>4116</v>
      </c>
      <c r="E1314" s="65" t="s">
        <v>3000</v>
      </c>
      <c r="F1314" s="65"/>
      <c r="G1314" s="66" t="s">
        <v>6166</v>
      </c>
      <c r="H1314" s="54" t="s">
        <v>2084</v>
      </c>
      <c r="I1314" s="56" t="s">
        <v>5182</v>
      </c>
    </row>
    <row r="1315" spans="1:9" ht="22.5">
      <c r="A1315" s="54">
        <v>1224</v>
      </c>
      <c r="B1315" s="86" t="s">
        <v>6341</v>
      </c>
      <c r="C1315" s="88" t="s">
        <v>4116</v>
      </c>
      <c r="D1315" s="88" t="s">
        <v>4116</v>
      </c>
      <c r="E1315" s="65" t="s">
        <v>3000</v>
      </c>
      <c r="F1315" s="65"/>
      <c r="G1315" s="66" t="s">
        <v>6166</v>
      </c>
      <c r="H1315" s="54" t="s">
        <v>2084</v>
      </c>
      <c r="I1315" s="56" t="s">
        <v>5182</v>
      </c>
    </row>
    <row r="1316" spans="1:9" ht="22.5">
      <c r="A1316" s="54">
        <v>1225</v>
      </c>
      <c r="B1316" s="86" t="s">
        <v>6342</v>
      </c>
      <c r="C1316" s="88" t="s">
        <v>2410</v>
      </c>
      <c r="D1316" s="88" t="s">
        <v>2410</v>
      </c>
      <c r="E1316" s="65" t="s">
        <v>3000</v>
      </c>
      <c r="F1316" s="65"/>
      <c r="G1316" s="66" t="s">
        <v>6166</v>
      </c>
      <c r="H1316" s="54" t="s">
        <v>2084</v>
      </c>
      <c r="I1316" s="56" t="s">
        <v>5182</v>
      </c>
    </row>
    <row r="1317" spans="1:9" ht="22.5">
      <c r="A1317" s="54">
        <v>1226</v>
      </c>
      <c r="B1317" s="86" t="s">
        <v>6342</v>
      </c>
      <c r="C1317" s="88" t="s">
        <v>6343</v>
      </c>
      <c r="D1317" s="88" t="s">
        <v>6343</v>
      </c>
      <c r="E1317" s="65" t="s">
        <v>3000</v>
      </c>
      <c r="F1317" s="65"/>
      <c r="G1317" s="66" t="s">
        <v>6166</v>
      </c>
      <c r="H1317" s="54" t="s">
        <v>2084</v>
      </c>
      <c r="I1317" s="56" t="s">
        <v>5182</v>
      </c>
    </row>
    <row r="1318" spans="1:9" ht="45">
      <c r="A1318" s="54">
        <v>1227</v>
      </c>
      <c r="B1318" s="87" t="s">
        <v>6344</v>
      </c>
      <c r="C1318" s="90" t="s">
        <v>1994</v>
      </c>
      <c r="D1318" s="90" t="s">
        <v>1994</v>
      </c>
      <c r="E1318" s="67" t="s">
        <v>4104</v>
      </c>
      <c r="F1318" s="67" t="s">
        <v>4052</v>
      </c>
      <c r="G1318" s="67" t="s">
        <v>4051</v>
      </c>
      <c r="H1318" s="56" t="s">
        <v>2084</v>
      </c>
      <c r="I1318" s="56" t="s">
        <v>5182</v>
      </c>
    </row>
    <row r="1319" spans="1:10" ht="22.5">
      <c r="A1319" s="54">
        <v>1228</v>
      </c>
      <c r="B1319" s="86" t="s">
        <v>6345</v>
      </c>
      <c r="C1319" s="88" t="s">
        <v>2405</v>
      </c>
      <c r="D1319" s="88" t="s">
        <v>2405</v>
      </c>
      <c r="E1319" s="65" t="s">
        <v>3000</v>
      </c>
      <c r="F1319" s="65"/>
      <c r="G1319" s="65" t="s">
        <v>6166</v>
      </c>
      <c r="H1319" s="54" t="s">
        <v>2084</v>
      </c>
      <c r="I1319" s="56" t="s">
        <v>5182</v>
      </c>
      <c r="J1319" s="7"/>
    </row>
    <row r="1320" spans="1:9" ht="22.5">
      <c r="A1320" s="54">
        <v>1229</v>
      </c>
      <c r="B1320" s="86" t="s">
        <v>6345</v>
      </c>
      <c r="C1320" s="88" t="s">
        <v>2405</v>
      </c>
      <c r="D1320" s="88" t="s">
        <v>2405</v>
      </c>
      <c r="E1320" s="65" t="s">
        <v>3000</v>
      </c>
      <c r="F1320" s="65"/>
      <c r="G1320" s="65" t="s">
        <v>6166</v>
      </c>
      <c r="H1320" s="54" t="s">
        <v>2084</v>
      </c>
      <c r="I1320" s="56" t="s">
        <v>5182</v>
      </c>
    </row>
    <row r="1321" spans="1:9" ht="22.5">
      <c r="A1321" s="54">
        <v>1230</v>
      </c>
      <c r="B1321" s="86" t="s">
        <v>6345</v>
      </c>
      <c r="C1321" s="89" t="s">
        <v>2405</v>
      </c>
      <c r="D1321" s="89" t="s">
        <v>2405</v>
      </c>
      <c r="E1321" s="66" t="s">
        <v>3000</v>
      </c>
      <c r="F1321" s="66"/>
      <c r="G1321" s="65" t="s">
        <v>6166</v>
      </c>
      <c r="H1321" s="54" t="s">
        <v>2084</v>
      </c>
      <c r="I1321" s="56" t="s">
        <v>5182</v>
      </c>
    </row>
    <row r="1322" spans="1:9" ht="22.5">
      <c r="A1322" s="54">
        <v>1231</v>
      </c>
      <c r="B1322" s="86" t="s">
        <v>6345</v>
      </c>
      <c r="C1322" s="89" t="s">
        <v>2405</v>
      </c>
      <c r="D1322" s="89" t="s">
        <v>2405</v>
      </c>
      <c r="E1322" s="66" t="s">
        <v>3000</v>
      </c>
      <c r="F1322" s="66"/>
      <c r="G1322" s="65" t="s">
        <v>6166</v>
      </c>
      <c r="H1322" s="54" t="s">
        <v>2084</v>
      </c>
      <c r="I1322" s="56" t="s">
        <v>5182</v>
      </c>
    </row>
    <row r="1323" spans="1:9" ht="22.5">
      <c r="A1323" s="54">
        <v>1232</v>
      </c>
      <c r="B1323" s="86" t="s">
        <v>5064</v>
      </c>
      <c r="C1323" s="89" t="s">
        <v>3121</v>
      </c>
      <c r="D1323" s="89" t="s">
        <v>3121</v>
      </c>
      <c r="E1323" s="66" t="s">
        <v>3000</v>
      </c>
      <c r="F1323" s="66"/>
      <c r="G1323" s="65" t="s">
        <v>6166</v>
      </c>
      <c r="H1323" s="54" t="s">
        <v>2084</v>
      </c>
      <c r="I1323" s="56" t="s">
        <v>5182</v>
      </c>
    </row>
    <row r="1324" spans="1:9" ht="22.5">
      <c r="A1324" s="54">
        <v>1233</v>
      </c>
      <c r="B1324" s="86"/>
      <c r="C1324" s="89"/>
      <c r="D1324" s="89"/>
      <c r="E1324" s="66"/>
      <c r="F1324" s="66"/>
      <c r="G1324" s="65" t="s">
        <v>6166</v>
      </c>
      <c r="H1324" s="54"/>
      <c r="I1324" s="56" t="s">
        <v>5182</v>
      </c>
    </row>
    <row r="1325" spans="1:9" ht="22.5">
      <c r="A1325" s="54">
        <v>1234</v>
      </c>
      <c r="B1325" s="86" t="s">
        <v>5066</v>
      </c>
      <c r="C1325" s="89" t="s">
        <v>1991</v>
      </c>
      <c r="D1325" s="89" t="s">
        <v>1991</v>
      </c>
      <c r="E1325" s="66" t="s">
        <v>3000</v>
      </c>
      <c r="F1325" s="66"/>
      <c r="G1325" s="65" t="s">
        <v>6166</v>
      </c>
      <c r="H1325" s="54" t="s">
        <v>2084</v>
      </c>
      <c r="I1325" s="56" t="s">
        <v>5182</v>
      </c>
    </row>
    <row r="1326" spans="1:9" ht="22.5">
      <c r="A1326" s="54">
        <v>1235</v>
      </c>
      <c r="B1326" s="86" t="s">
        <v>5067</v>
      </c>
      <c r="C1326" s="89" t="s">
        <v>875</v>
      </c>
      <c r="D1326" s="89" t="s">
        <v>875</v>
      </c>
      <c r="E1326" s="66" t="s">
        <v>3000</v>
      </c>
      <c r="F1326" s="66"/>
      <c r="G1326" s="65" t="s">
        <v>6166</v>
      </c>
      <c r="H1326" s="54" t="s">
        <v>2084</v>
      </c>
      <c r="I1326" s="56" t="s">
        <v>5182</v>
      </c>
    </row>
    <row r="1327" spans="1:9" ht="22.5">
      <c r="A1327" s="54">
        <v>1236</v>
      </c>
      <c r="B1327" s="86" t="s">
        <v>5068</v>
      </c>
      <c r="C1327" s="89" t="s">
        <v>3121</v>
      </c>
      <c r="D1327" s="89" t="s">
        <v>3121</v>
      </c>
      <c r="E1327" s="66" t="s">
        <v>3000</v>
      </c>
      <c r="F1327" s="66"/>
      <c r="G1327" s="65" t="s">
        <v>6166</v>
      </c>
      <c r="H1327" s="54" t="s">
        <v>2084</v>
      </c>
      <c r="I1327" s="56" t="s">
        <v>5182</v>
      </c>
    </row>
    <row r="1328" spans="1:9" ht="22.5">
      <c r="A1328" s="54">
        <v>1237</v>
      </c>
      <c r="B1328" s="86" t="s">
        <v>5069</v>
      </c>
      <c r="C1328" s="89" t="s">
        <v>2410</v>
      </c>
      <c r="D1328" s="89" t="s">
        <v>2410</v>
      </c>
      <c r="E1328" s="66" t="s">
        <v>3000</v>
      </c>
      <c r="F1328" s="66"/>
      <c r="G1328" s="65" t="s">
        <v>6166</v>
      </c>
      <c r="H1328" s="54" t="s">
        <v>2084</v>
      </c>
      <c r="I1328" s="56" t="s">
        <v>5182</v>
      </c>
    </row>
    <row r="1329" spans="1:9" ht="22.5">
      <c r="A1329" s="54">
        <v>1238</v>
      </c>
      <c r="B1329" s="86" t="s">
        <v>3229</v>
      </c>
      <c r="C1329" s="54">
        <v>446.3</v>
      </c>
      <c r="D1329" s="54">
        <v>446.3</v>
      </c>
      <c r="E1329" s="54" t="s">
        <v>6346</v>
      </c>
      <c r="F1329" s="54"/>
      <c r="G1329" s="54" t="s">
        <v>6211</v>
      </c>
      <c r="H1329" s="54" t="s">
        <v>2084</v>
      </c>
      <c r="I1329" s="56" t="s">
        <v>5182</v>
      </c>
    </row>
    <row r="1330" spans="1:9" ht="22.5">
      <c r="A1330" s="54">
        <v>1239</v>
      </c>
      <c r="B1330" s="87" t="s">
        <v>3229</v>
      </c>
      <c r="C1330" s="56">
        <v>65.8</v>
      </c>
      <c r="D1330" s="56">
        <v>65.8</v>
      </c>
      <c r="E1330" s="56" t="s">
        <v>4087</v>
      </c>
      <c r="F1330" s="56"/>
      <c r="G1330" s="56" t="s">
        <v>5070</v>
      </c>
      <c r="H1330" s="56" t="s">
        <v>2084</v>
      </c>
      <c r="I1330" s="56" t="s">
        <v>5182</v>
      </c>
    </row>
    <row r="1331" spans="1:10" ht="22.5">
      <c r="A1331" s="54">
        <v>1240</v>
      </c>
      <c r="B1331" s="87" t="s">
        <v>5055</v>
      </c>
      <c r="C1331" s="56">
        <v>106.2</v>
      </c>
      <c r="D1331" s="56">
        <v>41.7</v>
      </c>
      <c r="E1331" s="56" t="s">
        <v>5056</v>
      </c>
      <c r="F1331" s="56"/>
      <c r="G1331" s="56" t="s">
        <v>5071</v>
      </c>
      <c r="H1331" s="56" t="s">
        <v>2084</v>
      </c>
      <c r="I1331" s="56" t="s">
        <v>5182</v>
      </c>
      <c r="J1331" s="8"/>
    </row>
    <row r="1332" spans="1:10" ht="22.5">
      <c r="A1332" s="54">
        <v>1241</v>
      </c>
      <c r="B1332" s="87" t="s">
        <v>5072</v>
      </c>
      <c r="C1332" s="56">
        <v>3.1</v>
      </c>
      <c r="D1332" s="56">
        <v>3.1</v>
      </c>
      <c r="E1332" s="56" t="s">
        <v>5073</v>
      </c>
      <c r="F1332" s="56"/>
      <c r="G1332" s="56" t="s">
        <v>5071</v>
      </c>
      <c r="H1332" s="56" t="s">
        <v>2084</v>
      </c>
      <c r="I1332" s="56" t="s">
        <v>5182</v>
      </c>
      <c r="J1332" s="8"/>
    </row>
    <row r="1333" spans="1:10" ht="33.75">
      <c r="A1333" s="54">
        <v>1242</v>
      </c>
      <c r="B1333" s="87" t="s">
        <v>5074</v>
      </c>
      <c r="C1333" s="56">
        <v>3.7</v>
      </c>
      <c r="D1333" s="56">
        <v>3.7</v>
      </c>
      <c r="E1333" s="56" t="s">
        <v>5073</v>
      </c>
      <c r="F1333" s="56"/>
      <c r="G1333" s="56" t="s">
        <v>5071</v>
      </c>
      <c r="H1333" s="56" t="s">
        <v>2084</v>
      </c>
      <c r="I1333" s="56" t="s">
        <v>5182</v>
      </c>
      <c r="J1333" s="8"/>
    </row>
    <row r="1334" spans="1:10" ht="22.5">
      <c r="A1334" s="54">
        <v>1243</v>
      </c>
      <c r="B1334" s="87" t="s">
        <v>5075</v>
      </c>
      <c r="C1334" s="56">
        <v>9.5</v>
      </c>
      <c r="D1334" s="56">
        <v>9.5</v>
      </c>
      <c r="E1334" s="56" t="s">
        <v>5073</v>
      </c>
      <c r="F1334" s="56"/>
      <c r="G1334" s="56" t="s">
        <v>5071</v>
      </c>
      <c r="H1334" s="56" t="s">
        <v>2084</v>
      </c>
      <c r="I1334" s="56" t="s">
        <v>5182</v>
      </c>
      <c r="J1334" s="8"/>
    </row>
    <row r="1335" spans="1:10" ht="22.5">
      <c r="A1335" s="54">
        <v>1244</v>
      </c>
      <c r="B1335" s="87" t="s">
        <v>2294</v>
      </c>
      <c r="C1335" s="56">
        <v>42.8</v>
      </c>
      <c r="D1335" s="56">
        <v>42.8</v>
      </c>
      <c r="E1335" s="56" t="s">
        <v>2295</v>
      </c>
      <c r="F1335" s="56"/>
      <c r="G1335" s="56" t="s">
        <v>2296</v>
      </c>
      <c r="H1335" s="56" t="s">
        <v>2084</v>
      </c>
      <c r="I1335" s="56" t="s">
        <v>5182</v>
      </c>
      <c r="J1335" s="8"/>
    </row>
    <row r="1336" spans="1:10" ht="22.5">
      <c r="A1336" s="54">
        <v>1245</v>
      </c>
      <c r="B1336" s="87" t="s">
        <v>4067</v>
      </c>
      <c r="C1336" s="56">
        <v>471.5</v>
      </c>
      <c r="D1336" s="56">
        <v>471.5</v>
      </c>
      <c r="E1336" s="56" t="s">
        <v>4068</v>
      </c>
      <c r="F1336" s="56"/>
      <c r="G1336" s="56" t="s">
        <v>2297</v>
      </c>
      <c r="H1336" s="56" t="s">
        <v>2084</v>
      </c>
      <c r="I1336" s="56" t="s">
        <v>5182</v>
      </c>
      <c r="J1336" s="9"/>
    </row>
    <row r="1337" spans="1:10" ht="33.75">
      <c r="A1337" s="54">
        <v>1246</v>
      </c>
      <c r="B1337" s="87" t="s">
        <v>6212</v>
      </c>
      <c r="C1337" s="56">
        <v>70.5</v>
      </c>
      <c r="D1337" s="56">
        <v>70.5</v>
      </c>
      <c r="E1337" s="56" t="s">
        <v>6213</v>
      </c>
      <c r="F1337" s="56"/>
      <c r="G1337" s="56" t="s">
        <v>6214</v>
      </c>
      <c r="H1337" s="56" t="s">
        <v>2084</v>
      </c>
      <c r="I1337" s="56" t="s">
        <v>5182</v>
      </c>
      <c r="J1337" s="9"/>
    </row>
    <row r="1338" spans="1:10" ht="22.5">
      <c r="A1338" s="54">
        <v>1247</v>
      </c>
      <c r="B1338" s="87" t="s">
        <v>6215</v>
      </c>
      <c r="C1338" s="56">
        <v>24.5</v>
      </c>
      <c r="D1338" s="56">
        <v>24.5</v>
      </c>
      <c r="E1338" s="56" t="s">
        <v>6216</v>
      </c>
      <c r="F1338" s="56"/>
      <c r="G1338" s="56" t="s">
        <v>6217</v>
      </c>
      <c r="H1338" s="56" t="s">
        <v>2084</v>
      </c>
      <c r="I1338" s="56" t="s">
        <v>5182</v>
      </c>
      <c r="J1338" s="9"/>
    </row>
    <row r="1339" spans="1:10" ht="33.75">
      <c r="A1339" s="54">
        <v>1248</v>
      </c>
      <c r="B1339" s="87" t="s">
        <v>6218</v>
      </c>
      <c r="C1339" s="56">
        <v>10.8</v>
      </c>
      <c r="D1339" s="56">
        <v>10.8</v>
      </c>
      <c r="E1339" s="56" t="s">
        <v>6219</v>
      </c>
      <c r="F1339" s="56"/>
      <c r="G1339" s="56" t="s">
        <v>6220</v>
      </c>
      <c r="H1339" s="56" t="s">
        <v>2084</v>
      </c>
      <c r="I1339" s="56" t="s">
        <v>5182</v>
      </c>
      <c r="J1339" s="9"/>
    </row>
    <row r="1340" spans="1:10" ht="33.75">
      <c r="A1340" s="54">
        <v>1249</v>
      </c>
      <c r="B1340" s="87" t="s">
        <v>6221</v>
      </c>
      <c r="C1340" s="56">
        <v>79.5</v>
      </c>
      <c r="D1340" s="56">
        <v>79.5</v>
      </c>
      <c r="E1340" s="56" t="s">
        <v>6222</v>
      </c>
      <c r="F1340" s="56"/>
      <c r="G1340" s="56" t="s">
        <v>6223</v>
      </c>
      <c r="H1340" s="56" t="s">
        <v>2084</v>
      </c>
      <c r="I1340" s="56" t="s">
        <v>5182</v>
      </c>
      <c r="J1340" s="9"/>
    </row>
    <row r="1341" spans="1:10" ht="22.5">
      <c r="A1341" s="54">
        <v>1250</v>
      </c>
      <c r="B1341" s="87" t="s">
        <v>6224</v>
      </c>
      <c r="C1341" s="56">
        <v>242.6</v>
      </c>
      <c r="D1341" s="56">
        <v>4</v>
      </c>
      <c r="E1341" s="56" t="s">
        <v>6222</v>
      </c>
      <c r="F1341" s="56"/>
      <c r="G1341" s="56" t="s">
        <v>6225</v>
      </c>
      <c r="H1341" s="56" t="s">
        <v>2084</v>
      </c>
      <c r="I1341" s="56" t="s">
        <v>5182</v>
      </c>
      <c r="J1341" s="9"/>
    </row>
    <row r="1342" spans="1:10" ht="33.75">
      <c r="A1342" s="54">
        <v>1251</v>
      </c>
      <c r="B1342" s="87" t="s">
        <v>6226</v>
      </c>
      <c r="C1342" s="56">
        <v>62</v>
      </c>
      <c r="D1342" s="56">
        <v>62</v>
      </c>
      <c r="E1342" s="56" t="s">
        <v>6222</v>
      </c>
      <c r="F1342" s="56"/>
      <c r="G1342" s="56" t="s">
        <v>6225</v>
      </c>
      <c r="H1342" s="56" t="s">
        <v>2084</v>
      </c>
      <c r="I1342" s="56" t="s">
        <v>5182</v>
      </c>
      <c r="J1342" s="9"/>
    </row>
    <row r="1343" spans="1:9" ht="33.75">
      <c r="A1343" s="54">
        <v>1252</v>
      </c>
      <c r="B1343" s="87" t="s">
        <v>6227</v>
      </c>
      <c r="C1343" s="56">
        <v>26.7</v>
      </c>
      <c r="D1343" s="56">
        <v>26.7</v>
      </c>
      <c r="E1343" s="56" t="s">
        <v>6222</v>
      </c>
      <c r="F1343" s="56"/>
      <c r="G1343" s="56" t="s">
        <v>6225</v>
      </c>
      <c r="H1343" s="56" t="s">
        <v>2084</v>
      </c>
      <c r="I1343" s="56" t="s">
        <v>5182</v>
      </c>
    </row>
    <row r="1344" spans="1:9" ht="22.5">
      <c r="A1344" s="54">
        <v>1253</v>
      </c>
      <c r="B1344" s="87" t="s">
        <v>6228</v>
      </c>
      <c r="C1344" s="56">
        <v>65.1</v>
      </c>
      <c r="D1344" s="56">
        <v>65.1</v>
      </c>
      <c r="E1344" s="56" t="s">
        <v>6229</v>
      </c>
      <c r="F1344" s="56"/>
      <c r="G1344" s="56" t="s">
        <v>6230</v>
      </c>
      <c r="H1344" s="56" t="s">
        <v>2084</v>
      </c>
      <c r="I1344" s="56" t="s">
        <v>5182</v>
      </c>
    </row>
    <row r="1345" spans="1:9" ht="45">
      <c r="A1345" s="54">
        <v>1254</v>
      </c>
      <c r="B1345" s="87" t="s">
        <v>6231</v>
      </c>
      <c r="C1345" s="56">
        <v>18.6</v>
      </c>
      <c r="D1345" s="56">
        <v>18.6</v>
      </c>
      <c r="E1345" s="56" t="s">
        <v>6229</v>
      </c>
      <c r="F1345" s="56"/>
      <c r="G1345" s="56" t="s">
        <v>6230</v>
      </c>
      <c r="H1345" s="56" t="s">
        <v>2084</v>
      </c>
      <c r="I1345" s="56" t="s">
        <v>5182</v>
      </c>
    </row>
    <row r="1346" spans="1:9" ht="33.75">
      <c r="A1346" s="54">
        <v>1255</v>
      </c>
      <c r="B1346" s="87" t="s">
        <v>6232</v>
      </c>
      <c r="C1346" s="56">
        <v>11.5</v>
      </c>
      <c r="D1346" s="56">
        <v>11.5</v>
      </c>
      <c r="E1346" s="56" t="s">
        <v>6233</v>
      </c>
      <c r="F1346" s="56"/>
      <c r="G1346" s="56" t="s">
        <v>6234</v>
      </c>
      <c r="H1346" s="56" t="s">
        <v>2084</v>
      </c>
      <c r="I1346" s="56" t="s">
        <v>5182</v>
      </c>
    </row>
    <row r="1347" spans="1:9" ht="22.5">
      <c r="A1347" s="54">
        <v>1256</v>
      </c>
      <c r="B1347" s="87" t="s">
        <v>6235</v>
      </c>
      <c r="C1347" s="56">
        <v>50.3</v>
      </c>
      <c r="D1347" s="56">
        <v>50.3</v>
      </c>
      <c r="E1347" s="56" t="s">
        <v>6216</v>
      </c>
      <c r="F1347" s="56"/>
      <c r="G1347" s="56" t="s">
        <v>6236</v>
      </c>
      <c r="H1347" s="56" t="s">
        <v>2084</v>
      </c>
      <c r="I1347" s="56" t="s">
        <v>5182</v>
      </c>
    </row>
    <row r="1348" spans="1:9" ht="22.5">
      <c r="A1348" s="54">
        <v>1257</v>
      </c>
      <c r="B1348" s="87" t="s">
        <v>5550</v>
      </c>
      <c r="C1348" s="56">
        <v>65.1</v>
      </c>
      <c r="D1348" s="56">
        <v>65.1</v>
      </c>
      <c r="E1348" s="56" t="s">
        <v>5551</v>
      </c>
      <c r="F1348" s="56"/>
      <c r="G1348" s="56" t="s">
        <v>5552</v>
      </c>
      <c r="H1348" s="56" t="s">
        <v>2084</v>
      </c>
      <c r="I1348" s="56" t="s">
        <v>5182</v>
      </c>
    </row>
    <row r="1349" spans="1:9" ht="33.75">
      <c r="A1349" s="54">
        <v>1258</v>
      </c>
      <c r="B1349" s="87" t="s">
        <v>5553</v>
      </c>
      <c r="C1349" s="56">
        <v>364</v>
      </c>
      <c r="D1349" s="56">
        <v>20.2</v>
      </c>
      <c r="E1349" s="56" t="s">
        <v>5551</v>
      </c>
      <c r="F1349" s="56"/>
      <c r="G1349" s="56" t="s">
        <v>5552</v>
      </c>
      <c r="H1349" s="56" t="s">
        <v>2084</v>
      </c>
      <c r="I1349" s="56" t="s">
        <v>5182</v>
      </c>
    </row>
    <row r="1350" spans="1:9" ht="33.75">
      <c r="A1350" s="54">
        <v>1259</v>
      </c>
      <c r="B1350" s="87" t="s">
        <v>5554</v>
      </c>
      <c r="C1350" s="56">
        <v>85.4</v>
      </c>
      <c r="D1350" s="56">
        <v>85.4</v>
      </c>
      <c r="E1350" s="56" t="s">
        <v>5551</v>
      </c>
      <c r="F1350" s="56"/>
      <c r="G1350" s="56" t="s">
        <v>5552</v>
      </c>
      <c r="H1350" s="56" t="s">
        <v>2084</v>
      </c>
      <c r="I1350" s="56" t="s">
        <v>5182</v>
      </c>
    </row>
    <row r="1351" spans="1:9" ht="45">
      <c r="A1351" s="54">
        <v>1260</v>
      </c>
      <c r="B1351" s="87" t="s">
        <v>5555</v>
      </c>
      <c r="C1351" s="56">
        <v>18.6</v>
      </c>
      <c r="D1351" s="56">
        <v>18.6</v>
      </c>
      <c r="E1351" s="56" t="s">
        <v>5551</v>
      </c>
      <c r="F1351" s="56"/>
      <c r="G1351" s="56" t="s">
        <v>5552</v>
      </c>
      <c r="H1351" s="56" t="s">
        <v>2084</v>
      </c>
      <c r="I1351" s="56" t="s">
        <v>5182</v>
      </c>
    </row>
    <row r="1352" spans="1:9" ht="33.75">
      <c r="A1352" s="54">
        <v>1261</v>
      </c>
      <c r="B1352" s="87" t="s">
        <v>5556</v>
      </c>
      <c r="C1352" s="56">
        <v>24.3</v>
      </c>
      <c r="D1352" s="56">
        <v>24.3</v>
      </c>
      <c r="E1352" s="56" t="s">
        <v>5551</v>
      </c>
      <c r="F1352" s="56"/>
      <c r="G1352" s="56" t="s">
        <v>5552</v>
      </c>
      <c r="H1352" s="56" t="s">
        <v>2084</v>
      </c>
      <c r="I1352" s="56" t="s">
        <v>5182</v>
      </c>
    </row>
    <row r="1353" spans="1:9" ht="45">
      <c r="A1353" s="54">
        <v>1262</v>
      </c>
      <c r="B1353" s="87" t="s">
        <v>5557</v>
      </c>
      <c r="C1353" s="56">
        <v>97.6</v>
      </c>
      <c r="D1353" s="56">
        <v>97.6</v>
      </c>
      <c r="E1353" s="56" t="s">
        <v>5558</v>
      </c>
      <c r="F1353" s="56"/>
      <c r="G1353" s="56" t="s">
        <v>5559</v>
      </c>
      <c r="H1353" s="56" t="s">
        <v>2084</v>
      </c>
      <c r="I1353" s="56" t="s">
        <v>5182</v>
      </c>
    </row>
    <row r="1354" spans="1:9" ht="22.5">
      <c r="A1354" s="54">
        <v>1263</v>
      </c>
      <c r="B1354" s="87" t="s">
        <v>4067</v>
      </c>
      <c r="C1354" s="56">
        <v>206.7</v>
      </c>
      <c r="D1354" s="56">
        <v>206.7</v>
      </c>
      <c r="E1354" s="56" t="s">
        <v>5560</v>
      </c>
      <c r="F1354" s="56"/>
      <c r="G1354" s="56" t="s">
        <v>5561</v>
      </c>
      <c r="H1354" s="56" t="s">
        <v>2084</v>
      </c>
      <c r="I1354" s="56" t="s">
        <v>5182</v>
      </c>
    </row>
    <row r="1355" spans="1:9" ht="22.5">
      <c r="A1355" s="54">
        <v>1264</v>
      </c>
      <c r="B1355" s="87" t="s">
        <v>5562</v>
      </c>
      <c r="C1355" s="56">
        <v>16.3</v>
      </c>
      <c r="D1355" s="56">
        <v>16.3</v>
      </c>
      <c r="E1355" s="57">
        <v>43641</v>
      </c>
      <c r="F1355" s="56"/>
      <c r="G1355" s="56" t="s">
        <v>5563</v>
      </c>
      <c r="H1355" s="56" t="s">
        <v>2084</v>
      </c>
      <c r="I1355" s="56" t="s">
        <v>5182</v>
      </c>
    </row>
    <row r="1356" spans="1:9" ht="33.75">
      <c r="A1356" s="54">
        <v>1265</v>
      </c>
      <c r="B1356" s="87" t="s">
        <v>5564</v>
      </c>
      <c r="C1356" s="56">
        <v>10.5</v>
      </c>
      <c r="D1356" s="56">
        <v>10.5</v>
      </c>
      <c r="E1356" s="57">
        <v>43654</v>
      </c>
      <c r="F1356" s="56"/>
      <c r="G1356" s="56" t="s">
        <v>6214</v>
      </c>
      <c r="H1356" s="56" t="s">
        <v>2084</v>
      </c>
      <c r="I1356" s="56" t="s">
        <v>5182</v>
      </c>
    </row>
    <row r="1357" spans="1:9" ht="33.75">
      <c r="A1357" s="54">
        <v>1266</v>
      </c>
      <c r="B1357" s="87" t="s">
        <v>5564</v>
      </c>
      <c r="C1357" s="56">
        <v>10.5</v>
      </c>
      <c r="D1357" s="56">
        <v>10.5</v>
      </c>
      <c r="E1357" s="57">
        <v>43654</v>
      </c>
      <c r="F1357" s="56"/>
      <c r="G1357" s="56" t="s">
        <v>6214</v>
      </c>
      <c r="H1357" s="56" t="s">
        <v>2084</v>
      </c>
      <c r="I1357" s="56" t="s">
        <v>5182</v>
      </c>
    </row>
    <row r="1358" spans="1:9" ht="33.75">
      <c r="A1358" s="54">
        <v>1267</v>
      </c>
      <c r="B1358" s="87" t="s">
        <v>5564</v>
      </c>
      <c r="C1358" s="56">
        <v>10.5</v>
      </c>
      <c r="D1358" s="56">
        <v>10.5</v>
      </c>
      <c r="E1358" s="57">
        <v>43654</v>
      </c>
      <c r="F1358" s="56"/>
      <c r="G1358" s="56" t="s">
        <v>6214</v>
      </c>
      <c r="H1358" s="56" t="s">
        <v>2084</v>
      </c>
      <c r="I1358" s="56" t="s">
        <v>5182</v>
      </c>
    </row>
    <row r="1359" spans="1:9" ht="45">
      <c r="A1359" s="54">
        <v>1268</v>
      </c>
      <c r="B1359" s="87" t="s">
        <v>5565</v>
      </c>
      <c r="C1359" s="56">
        <v>14.7</v>
      </c>
      <c r="D1359" s="56">
        <v>14.7</v>
      </c>
      <c r="E1359" s="57">
        <v>43686</v>
      </c>
      <c r="F1359" s="56"/>
      <c r="G1359" s="56" t="s">
        <v>5566</v>
      </c>
      <c r="H1359" s="56" t="s">
        <v>2084</v>
      </c>
      <c r="I1359" s="56" t="s">
        <v>5182</v>
      </c>
    </row>
    <row r="1360" spans="1:9" ht="45">
      <c r="A1360" s="54">
        <v>1269</v>
      </c>
      <c r="B1360" s="87" t="s">
        <v>5565</v>
      </c>
      <c r="C1360" s="56">
        <v>14.7</v>
      </c>
      <c r="D1360" s="56">
        <v>14.7</v>
      </c>
      <c r="E1360" s="57">
        <v>43686</v>
      </c>
      <c r="F1360" s="56"/>
      <c r="G1360" s="56" t="s">
        <v>5566</v>
      </c>
      <c r="H1360" s="56" t="s">
        <v>2084</v>
      </c>
      <c r="I1360" s="56" t="s">
        <v>5182</v>
      </c>
    </row>
    <row r="1361" spans="1:9" ht="45">
      <c r="A1361" s="54">
        <v>1270</v>
      </c>
      <c r="B1361" s="87" t="s">
        <v>5565</v>
      </c>
      <c r="C1361" s="56">
        <v>14.7</v>
      </c>
      <c r="D1361" s="56">
        <v>14.7</v>
      </c>
      <c r="E1361" s="57">
        <v>43686</v>
      </c>
      <c r="F1361" s="56"/>
      <c r="G1361" s="56" t="s">
        <v>5566</v>
      </c>
      <c r="H1361" s="56" t="s">
        <v>2084</v>
      </c>
      <c r="I1361" s="56" t="s">
        <v>5182</v>
      </c>
    </row>
    <row r="1362" spans="1:9" ht="45">
      <c r="A1362" s="54">
        <v>1271</v>
      </c>
      <c r="B1362" s="87" t="s">
        <v>5567</v>
      </c>
      <c r="C1362" s="56">
        <v>34.6</v>
      </c>
      <c r="D1362" s="56">
        <v>34.6</v>
      </c>
      <c r="E1362" s="57">
        <v>43739</v>
      </c>
      <c r="F1362" s="56"/>
      <c r="G1362" s="56" t="s">
        <v>5568</v>
      </c>
      <c r="H1362" s="56" t="s">
        <v>2084</v>
      </c>
      <c r="I1362" s="56" t="s">
        <v>5182</v>
      </c>
    </row>
    <row r="1363" spans="1:9" ht="45">
      <c r="A1363" s="54">
        <v>1272</v>
      </c>
      <c r="B1363" s="87" t="s">
        <v>5569</v>
      </c>
      <c r="C1363" s="56">
        <v>32.9</v>
      </c>
      <c r="D1363" s="56">
        <v>32.9</v>
      </c>
      <c r="E1363" s="57">
        <v>43739</v>
      </c>
      <c r="F1363" s="56"/>
      <c r="G1363" s="56" t="s">
        <v>5568</v>
      </c>
      <c r="H1363" s="56" t="s">
        <v>2084</v>
      </c>
      <c r="I1363" s="56" t="s">
        <v>5182</v>
      </c>
    </row>
    <row r="1364" spans="1:9" ht="12.75">
      <c r="A1364" s="56"/>
      <c r="B1364" s="87" t="s">
        <v>5511</v>
      </c>
      <c r="C1364" s="92">
        <v>12478.2</v>
      </c>
      <c r="D1364" s="56">
        <v>11808</v>
      </c>
      <c r="E1364" s="56"/>
      <c r="F1364" s="56"/>
      <c r="G1364" s="56"/>
      <c r="H1364" s="56"/>
      <c r="I1364" s="56"/>
    </row>
    <row r="1365" spans="1:9" ht="101.25">
      <c r="A1365" s="54">
        <v>1273</v>
      </c>
      <c r="B1365" s="93" t="s">
        <v>6347</v>
      </c>
      <c r="C1365" s="94">
        <v>16.4</v>
      </c>
      <c r="D1365" s="94">
        <v>16.4</v>
      </c>
      <c r="E1365" s="55" t="s">
        <v>6348</v>
      </c>
      <c r="F1365" s="54"/>
      <c r="G1365" s="54" t="s">
        <v>6349</v>
      </c>
      <c r="H1365" s="54" t="s">
        <v>6350</v>
      </c>
      <c r="I1365" s="56" t="s">
        <v>5182</v>
      </c>
    </row>
    <row r="1366" spans="1:9" ht="22.5">
      <c r="A1366" s="54">
        <v>1274</v>
      </c>
      <c r="B1366" s="93" t="s">
        <v>3256</v>
      </c>
      <c r="C1366" s="94">
        <v>20.2</v>
      </c>
      <c r="D1366" s="94">
        <v>20.2</v>
      </c>
      <c r="E1366" s="55" t="s">
        <v>6351</v>
      </c>
      <c r="F1366" s="54"/>
      <c r="G1366" s="54" t="s">
        <v>5570</v>
      </c>
      <c r="H1366" s="54" t="s">
        <v>6350</v>
      </c>
      <c r="I1366" s="56" t="s">
        <v>5182</v>
      </c>
    </row>
    <row r="1367" spans="1:9" ht="22.5">
      <c r="A1367" s="54">
        <v>1275</v>
      </c>
      <c r="B1367" s="93" t="s">
        <v>6352</v>
      </c>
      <c r="C1367" s="94">
        <v>31.7</v>
      </c>
      <c r="D1367" s="94">
        <v>31.7</v>
      </c>
      <c r="E1367" s="55" t="s">
        <v>6353</v>
      </c>
      <c r="F1367" s="54"/>
      <c r="G1367" s="54" t="s">
        <v>5571</v>
      </c>
      <c r="H1367" s="54" t="s">
        <v>6350</v>
      </c>
      <c r="I1367" s="56" t="s">
        <v>5182</v>
      </c>
    </row>
    <row r="1368" spans="1:9" ht="22.5">
      <c r="A1368" s="54">
        <v>1276</v>
      </c>
      <c r="B1368" s="93" t="s">
        <v>6354</v>
      </c>
      <c r="C1368" s="94">
        <v>128</v>
      </c>
      <c r="D1368" s="94">
        <v>128</v>
      </c>
      <c r="E1368" s="55" t="s">
        <v>6355</v>
      </c>
      <c r="F1368" s="54"/>
      <c r="G1368" s="54" t="s">
        <v>5572</v>
      </c>
      <c r="H1368" s="54" t="s">
        <v>6350</v>
      </c>
      <c r="I1368" s="56" t="s">
        <v>5182</v>
      </c>
    </row>
    <row r="1369" spans="1:9" ht="22.5">
      <c r="A1369" s="54">
        <v>1277</v>
      </c>
      <c r="B1369" s="93" t="s">
        <v>6356</v>
      </c>
      <c r="C1369" s="94">
        <v>70</v>
      </c>
      <c r="D1369" s="94">
        <v>16.3</v>
      </c>
      <c r="E1369" s="55" t="s">
        <v>6357</v>
      </c>
      <c r="F1369" s="54"/>
      <c r="G1369" s="54" t="s">
        <v>5573</v>
      </c>
      <c r="H1369" s="54" t="s">
        <v>6350</v>
      </c>
      <c r="I1369" s="56" t="s">
        <v>5182</v>
      </c>
    </row>
    <row r="1370" spans="1:9" ht="22.5">
      <c r="A1370" s="54">
        <v>1278</v>
      </c>
      <c r="B1370" s="93" t="s">
        <v>6358</v>
      </c>
      <c r="C1370" s="94">
        <v>4.4</v>
      </c>
      <c r="D1370" s="94">
        <v>4.4</v>
      </c>
      <c r="E1370" s="55" t="s">
        <v>6359</v>
      </c>
      <c r="F1370" s="54"/>
      <c r="G1370" s="54" t="s">
        <v>5574</v>
      </c>
      <c r="H1370" s="54" t="s">
        <v>6350</v>
      </c>
      <c r="I1370" s="56" t="s">
        <v>5182</v>
      </c>
    </row>
    <row r="1371" spans="1:9" ht="22.5">
      <c r="A1371" s="54">
        <v>1279</v>
      </c>
      <c r="B1371" s="93" t="s">
        <v>1326</v>
      </c>
      <c r="C1371" s="94">
        <v>5</v>
      </c>
      <c r="D1371" s="94">
        <v>5</v>
      </c>
      <c r="E1371" s="55" t="s">
        <v>6360</v>
      </c>
      <c r="F1371" s="54"/>
      <c r="G1371" s="54" t="s">
        <v>5575</v>
      </c>
      <c r="H1371" s="54" t="s">
        <v>6350</v>
      </c>
      <c r="I1371" s="56" t="s">
        <v>5182</v>
      </c>
    </row>
    <row r="1372" spans="1:10" ht="22.5">
      <c r="A1372" s="54">
        <v>1280</v>
      </c>
      <c r="B1372" s="93" t="s">
        <v>6361</v>
      </c>
      <c r="C1372" s="94">
        <v>14.3</v>
      </c>
      <c r="D1372" s="94">
        <v>14.3</v>
      </c>
      <c r="E1372" s="55" t="s">
        <v>6362</v>
      </c>
      <c r="F1372" s="54"/>
      <c r="G1372" s="54" t="s">
        <v>5576</v>
      </c>
      <c r="H1372" s="54" t="s">
        <v>6350</v>
      </c>
      <c r="I1372" s="56" t="s">
        <v>5182</v>
      </c>
      <c r="J1372" s="8"/>
    </row>
    <row r="1373" spans="1:10" ht="45">
      <c r="A1373" s="54">
        <v>1281</v>
      </c>
      <c r="B1373" s="95" t="s">
        <v>3145</v>
      </c>
      <c r="C1373" s="96">
        <v>10.4</v>
      </c>
      <c r="D1373" s="96">
        <v>10.4</v>
      </c>
      <c r="E1373" s="57" t="s">
        <v>3146</v>
      </c>
      <c r="F1373" s="57">
        <v>43367</v>
      </c>
      <c r="G1373" s="56" t="s">
        <v>2298</v>
      </c>
      <c r="H1373" s="56" t="s">
        <v>6350</v>
      </c>
      <c r="I1373" s="56" t="s">
        <v>5182</v>
      </c>
      <c r="J1373" s="8"/>
    </row>
    <row r="1374" spans="1:10" ht="22.5">
      <c r="A1374" s="54">
        <v>1282</v>
      </c>
      <c r="B1374" s="93" t="s">
        <v>1767</v>
      </c>
      <c r="C1374" s="94">
        <v>10.8</v>
      </c>
      <c r="D1374" s="94">
        <v>10.8</v>
      </c>
      <c r="E1374" s="55" t="s">
        <v>3147</v>
      </c>
      <c r="F1374" s="54"/>
      <c r="G1374" s="54" t="s">
        <v>5577</v>
      </c>
      <c r="H1374" s="54" t="s">
        <v>6350</v>
      </c>
      <c r="I1374" s="56" t="s">
        <v>5182</v>
      </c>
      <c r="J1374" s="9"/>
    </row>
    <row r="1375" spans="1:10" ht="33.75">
      <c r="A1375" s="54">
        <v>1283</v>
      </c>
      <c r="B1375" s="93" t="s">
        <v>3148</v>
      </c>
      <c r="C1375" s="94">
        <v>13.7</v>
      </c>
      <c r="D1375" s="94">
        <v>13.7</v>
      </c>
      <c r="E1375" s="55" t="s">
        <v>3986</v>
      </c>
      <c r="F1375" s="54"/>
      <c r="G1375" s="54" t="s">
        <v>3375</v>
      </c>
      <c r="H1375" s="54" t="s">
        <v>6350</v>
      </c>
      <c r="I1375" s="56" t="s">
        <v>5182</v>
      </c>
      <c r="J1375" s="9"/>
    </row>
    <row r="1376" spans="1:10" ht="22.5">
      <c r="A1376" s="54">
        <v>1284</v>
      </c>
      <c r="B1376" s="93" t="s">
        <v>3987</v>
      </c>
      <c r="C1376" s="94">
        <v>3.5</v>
      </c>
      <c r="D1376" s="94">
        <v>3.5</v>
      </c>
      <c r="E1376" s="55" t="s">
        <v>3376</v>
      </c>
      <c r="F1376" s="54"/>
      <c r="G1376" s="54" t="s">
        <v>3377</v>
      </c>
      <c r="H1376" s="54" t="s">
        <v>6350</v>
      </c>
      <c r="I1376" s="56" t="s">
        <v>5182</v>
      </c>
      <c r="J1376" s="9"/>
    </row>
    <row r="1377" spans="1:9" ht="22.5">
      <c r="A1377" s="54">
        <v>1285</v>
      </c>
      <c r="B1377" s="93" t="s">
        <v>3988</v>
      </c>
      <c r="C1377" s="94">
        <v>3</v>
      </c>
      <c r="D1377" s="94">
        <v>3</v>
      </c>
      <c r="E1377" s="55" t="s">
        <v>3989</v>
      </c>
      <c r="F1377" s="54"/>
      <c r="G1377" s="54" t="s">
        <v>3378</v>
      </c>
      <c r="H1377" s="54" t="s">
        <v>6350</v>
      </c>
      <c r="I1377" s="56" t="s">
        <v>5182</v>
      </c>
    </row>
    <row r="1378" spans="1:9" ht="22.5">
      <c r="A1378" s="54">
        <v>1286</v>
      </c>
      <c r="B1378" s="93" t="s">
        <v>3990</v>
      </c>
      <c r="C1378" s="94">
        <v>3.1</v>
      </c>
      <c r="D1378" s="94">
        <v>3.1</v>
      </c>
      <c r="E1378" s="55" t="s">
        <v>3991</v>
      </c>
      <c r="F1378" s="54"/>
      <c r="G1378" s="54" t="s">
        <v>3379</v>
      </c>
      <c r="H1378" s="54" t="s">
        <v>6350</v>
      </c>
      <c r="I1378" s="56" t="s">
        <v>5182</v>
      </c>
    </row>
    <row r="1379" spans="1:9" ht="22.5">
      <c r="A1379" s="54">
        <v>1287</v>
      </c>
      <c r="B1379" s="93" t="s">
        <v>3992</v>
      </c>
      <c r="C1379" s="94">
        <v>28.5</v>
      </c>
      <c r="D1379" s="94">
        <v>28.5</v>
      </c>
      <c r="E1379" s="55" t="s">
        <v>2340</v>
      </c>
      <c r="F1379" s="54"/>
      <c r="G1379" s="54" t="s">
        <v>6184</v>
      </c>
      <c r="H1379" s="54" t="s">
        <v>6350</v>
      </c>
      <c r="I1379" s="56" t="s">
        <v>5182</v>
      </c>
    </row>
    <row r="1380" spans="1:9" ht="22.5">
      <c r="A1380" s="54">
        <v>1288</v>
      </c>
      <c r="B1380" s="93" t="s">
        <v>5717</v>
      </c>
      <c r="C1380" s="94">
        <v>7.3</v>
      </c>
      <c r="D1380" s="94">
        <v>7.3</v>
      </c>
      <c r="E1380" s="55" t="s">
        <v>3636</v>
      </c>
      <c r="F1380" s="54"/>
      <c r="G1380" s="54" t="s">
        <v>6088</v>
      </c>
      <c r="H1380" s="54" t="s">
        <v>6350</v>
      </c>
      <c r="I1380" s="56" t="s">
        <v>5182</v>
      </c>
    </row>
    <row r="1381" spans="1:9" ht="22.5">
      <c r="A1381" s="54">
        <v>1289</v>
      </c>
      <c r="B1381" s="93" t="s">
        <v>3993</v>
      </c>
      <c r="C1381" s="94">
        <v>4.5</v>
      </c>
      <c r="D1381" s="94">
        <v>4.5</v>
      </c>
      <c r="E1381" s="55" t="s">
        <v>3994</v>
      </c>
      <c r="F1381" s="54"/>
      <c r="G1381" s="54" t="s">
        <v>3380</v>
      </c>
      <c r="H1381" s="54" t="s">
        <v>6350</v>
      </c>
      <c r="I1381" s="56" t="s">
        <v>5182</v>
      </c>
    </row>
    <row r="1382" spans="1:9" ht="22.5">
      <c r="A1382" s="54">
        <v>1290</v>
      </c>
      <c r="B1382" s="93" t="s">
        <v>3995</v>
      </c>
      <c r="C1382" s="94">
        <v>735.8</v>
      </c>
      <c r="D1382" s="94">
        <v>685.4</v>
      </c>
      <c r="E1382" s="55" t="s">
        <v>3996</v>
      </c>
      <c r="F1382" s="54"/>
      <c r="G1382" s="54" t="s">
        <v>3381</v>
      </c>
      <c r="H1382" s="54" t="s">
        <v>6350</v>
      </c>
      <c r="I1382" s="56" t="s">
        <v>5182</v>
      </c>
    </row>
    <row r="1383" spans="1:9" ht="22.5">
      <c r="A1383" s="54">
        <v>1291</v>
      </c>
      <c r="B1383" s="93" t="s">
        <v>6356</v>
      </c>
      <c r="C1383" s="94">
        <v>54</v>
      </c>
      <c r="D1383" s="94">
        <v>21.6</v>
      </c>
      <c r="E1383" s="55" t="s">
        <v>3997</v>
      </c>
      <c r="F1383" s="54"/>
      <c r="G1383" s="54" t="s">
        <v>3382</v>
      </c>
      <c r="H1383" s="54" t="s">
        <v>6350</v>
      </c>
      <c r="I1383" s="56" t="s">
        <v>5182</v>
      </c>
    </row>
    <row r="1384" spans="1:9" ht="22.5">
      <c r="A1384" s="54">
        <v>1292</v>
      </c>
      <c r="B1384" s="93" t="s">
        <v>3998</v>
      </c>
      <c r="C1384" s="94">
        <v>16</v>
      </c>
      <c r="D1384" s="94">
        <v>16</v>
      </c>
      <c r="E1384" s="55" t="s">
        <v>3999</v>
      </c>
      <c r="F1384" s="54"/>
      <c r="G1384" s="54" t="s">
        <v>3383</v>
      </c>
      <c r="H1384" s="54" t="s">
        <v>6350</v>
      </c>
      <c r="I1384" s="56" t="s">
        <v>5182</v>
      </c>
    </row>
    <row r="1385" spans="1:9" ht="22.5">
      <c r="A1385" s="54">
        <v>1293</v>
      </c>
      <c r="B1385" s="93" t="s">
        <v>4000</v>
      </c>
      <c r="C1385" s="94">
        <v>2.5</v>
      </c>
      <c r="D1385" s="94">
        <v>2.5</v>
      </c>
      <c r="E1385" s="55" t="s">
        <v>4001</v>
      </c>
      <c r="F1385" s="54"/>
      <c r="G1385" s="54" t="s">
        <v>3384</v>
      </c>
      <c r="H1385" s="54" t="s">
        <v>6350</v>
      </c>
      <c r="I1385" s="56" t="s">
        <v>5182</v>
      </c>
    </row>
    <row r="1386" spans="1:9" ht="22.5">
      <c r="A1386" s="54">
        <v>1294</v>
      </c>
      <c r="B1386" s="93" t="s">
        <v>4002</v>
      </c>
      <c r="C1386" s="97">
        <v>0.5</v>
      </c>
      <c r="D1386" s="97">
        <v>0.5</v>
      </c>
      <c r="E1386" s="55" t="s">
        <v>4001</v>
      </c>
      <c r="F1386" s="54"/>
      <c r="G1386" s="54" t="s">
        <v>3384</v>
      </c>
      <c r="H1386" s="54" t="s">
        <v>6350</v>
      </c>
      <c r="I1386" s="56" t="s">
        <v>5182</v>
      </c>
    </row>
    <row r="1387" spans="1:9" ht="22.5">
      <c r="A1387" s="54">
        <v>1295</v>
      </c>
      <c r="B1387" s="93" t="s">
        <v>2921</v>
      </c>
      <c r="C1387" s="94">
        <v>8.5</v>
      </c>
      <c r="D1387" s="94">
        <v>8.5</v>
      </c>
      <c r="E1387" s="55" t="s">
        <v>3636</v>
      </c>
      <c r="F1387" s="54"/>
      <c r="G1387" s="54" t="s">
        <v>6088</v>
      </c>
      <c r="H1387" s="54" t="s">
        <v>6350</v>
      </c>
      <c r="I1387" s="56" t="s">
        <v>5182</v>
      </c>
    </row>
    <row r="1388" spans="1:9" ht="22.5">
      <c r="A1388" s="54">
        <v>1296</v>
      </c>
      <c r="B1388" s="93" t="s">
        <v>4003</v>
      </c>
      <c r="C1388" s="94">
        <v>12.2</v>
      </c>
      <c r="D1388" s="94">
        <v>12.2</v>
      </c>
      <c r="E1388" s="55" t="s">
        <v>3636</v>
      </c>
      <c r="F1388" s="54"/>
      <c r="G1388" s="54" t="s">
        <v>3385</v>
      </c>
      <c r="H1388" s="54" t="s">
        <v>6350</v>
      </c>
      <c r="I1388" s="56" t="s">
        <v>5182</v>
      </c>
    </row>
    <row r="1389" spans="1:9" ht="45">
      <c r="A1389" s="54">
        <v>1297</v>
      </c>
      <c r="B1389" s="95" t="s">
        <v>5699</v>
      </c>
      <c r="C1389" s="96">
        <v>5.5</v>
      </c>
      <c r="D1389" s="96">
        <v>5.5</v>
      </c>
      <c r="E1389" s="57" t="s">
        <v>4001</v>
      </c>
      <c r="F1389" s="57">
        <v>43367</v>
      </c>
      <c r="G1389" s="56" t="s">
        <v>2299</v>
      </c>
      <c r="H1389" s="56" t="s">
        <v>6350</v>
      </c>
      <c r="I1389" s="56" t="s">
        <v>5182</v>
      </c>
    </row>
    <row r="1390" spans="1:9" ht="22.5">
      <c r="A1390" s="54">
        <v>1298</v>
      </c>
      <c r="B1390" s="93" t="s">
        <v>5076</v>
      </c>
      <c r="C1390" s="94">
        <v>8.8</v>
      </c>
      <c r="D1390" s="94">
        <v>8.8</v>
      </c>
      <c r="E1390" s="55" t="s">
        <v>4001</v>
      </c>
      <c r="F1390" s="54"/>
      <c r="G1390" s="54" t="s">
        <v>3384</v>
      </c>
      <c r="H1390" s="54" t="s">
        <v>6350</v>
      </c>
      <c r="I1390" s="56" t="s">
        <v>5182</v>
      </c>
    </row>
    <row r="1391" spans="1:9" ht="22.5">
      <c r="A1391" s="54">
        <v>1299</v>
      </c>
      <c r="B1391" s="93" t="s">
        <v>5077</v>
      </c>
      <c r="C1391" s="94">
        <v>18.4</v>
      </c>
      <c r="D1391" s="94">
        <v>18.4</v>
      </c>
      <c r="E1391" s="55" t="s">
        <v>4001</v>
      </c>
      <c r="F1391" s="54"/>
      <c r="G1391" s="54" t="s">
        <v>3384</v>
      </c>
      <c r="H1391" s="54" t="s">
        <v>6350</v>
      </c>
      <c r="I1391" s="56" t="s">
        <v>5182</v>
      </c>
    </row>
    <row r="1392" spans="1:9" ht="33.75">
      <c r="A1392" s="54">
        <v>1300</v>
      </c>
      <c r="B1392" s="93" t="s">
        <v>5078</v>
      </c>
      <c r="C1392" s="94">
        <v>8</v>
      </c>
      <c r="D1392" s="94">
        <v>8</v>
      </c>
      <c r="E1392" s="55" t="s">
        <v>600</v>
      </c>
      <c r="F1392" s="54"/>
      <c r="G1392" s="54" t="s">
        <v>3386</v>
      </c>
      <c r="H1392" s="54" t="s">
        <v>6350</v>
      </c>
      <c r="I1392" s="56" t="s">
        <v>5182</v>
      </c>
    </row>
    <row r="1393" spans="1:9" ht="22.5">
      <c r="A1393" s="54">
        <v>1301</v>
      </c>
      <c r="B1393" s="98" t="s">
        <v>3229</v>
      </c>
      <c r="C1393" s="99">
        <v>23.7</v>
      </c>
      <c r="D1393" s="99">
        <v>23.7</v>
      </c>
      <c r="E1393" s="55" t="s">
        <v>4004</v>
      </c>
      <c r="F1393" s="54"/>
      <c r="G1393" s="54" t="s">
        <v>3387</v>
      </c>
      <c r="H1393" s="54" t="s">
        <v>6350</v>
      </c>
      <c r="I1393" s="56" t="s">
        <v>5182</v>
      </c>
    </row>
    <row r="1394" spans="1:9" ht="22.5">
      <c r="A1394" s="54">
        <v>1302</v>
      </c>
      <c r="B1394" s="100" t="s">
        <v>6356</v>
      </c>
      <c r="C1394" s="101">
        <v>69.5</v>
      </c>
      <c r="D1394" s="101">
        <v>13.1</v>
      </c>
      <c r="E1394" s="57" t="s">
        <v>5079</v>
      </c>
      <c r="F1394" s="56"/>
      <c r="G1394" s="56" t="s">
        <v>5080</v>
      </c>
      <c r="H1394" s="56" t="s">
        <v>6350</v>
      </c>
      <c r="I1394" s="56" t="s">
        <v>5182</v>
      </c>
    </row>
    <row r="1395" spans="1:9" ht="45">
      <c r="A1395" s="54">
        <v>1303</v>
      </c>
      <c r="B1395" s="100" t="s">
        <v>5081</v>
      </c>
      <c r="C1395" s="101">
        <v>15</v>
      </c>
      <c r="D1395" s="101">
        <v>15</v>
      </c>
      <c r="E1395" s="57" t="s">
        <v>5082</v>
      </c>
      <c r="F1395" s="56"/>
      <c r="G1395" s="56" t="s">
        <v>5083</v>
      </c>
      <c r="H1395" s="56" t="s">
        <v>6350</v>
      </c>
      <c r="I1395" s="56" t="s">
        <v>5182</v>
      </c>
    </row>
    <row r="1396" spans="1:9" ht="22.5">
      <c r="A1396" s="54">
        <v>1304</v>
      </c>
      <c r="B1396" s="100" t="s">
        <v>4067</v>
      </c>
      <c r="C1396" s="101"/>
      <c r="D1396" s="101"/>
      <c r="E1396" s="57"/>
      <c r="F1396" s="56"/>
      <c r="G1396" s="56"/>
      <c r="H1396" s="56" t="s">
        <v>6350</v>
      </c>
      <c r="I1396" s="56" t="s">
        <v>5182</v>
      </c>
    </row>
    <row r="1397" spans="1:9" ht="22.5">
      <c r="A1397" s="54">
        <v>1305</v>
      </c>
      <c r="B1397" s="100" t="s">
        <v>2300</v>
      </c>
      <c r="C1397" s="101">
        <v>25</v>
      </c>
      <c r="D1397" s="101">
        <v>25</v>
      </c>
      <c r="E1397" s="57">
        <v>43277</v>
      </c>
      <c r="F1397" s="56"/>
      <c r="G1397" s="56" t="s">
        <v>2301</v>
      </c>
      <c r="H1397" s="56" t="s">
        <v>6350</v>
      </c>
      <c r="I1397" s="56" t="s">
        <v>5182</v>
      </c>
    </row>
    <row r="1398" spans="1:9" ht="22.5">
      <c r="A1398" s="54">
        <v>1306</v>
      </c>
      <c r="B1398" s="100" t="s">
        <v>4067</v>
      </c>
      <c r="C1398" s="101">
        <v>32.3</v>
      </c>
      <c r="D1398" s="101">
        <v>32.3</v>
      </c>
      <c r="E1398" s="57" t="s">
        <v>2302</v>
      </c>
      <c r="F1398" s="56"/>
      <c r="G1398" s="56" t="s">
        <v>2297</v>
      </c>
      <c r="H1398" s="56" t="s">
        <v>6350</v>
      </c>
      <c r="I1398" s="56" t="s">
        <v>5182</v>
      </c>
    </row>
    <row r="1399" spans="1:9" ht="22.5">
      <c r="A1399" s="54">
        <v>1307</v>
      </c>
      <c r="B1399" s="100" t="s">
        <v>4067</v>
      </c>
      <c r="C1399" s="101">
        <v>3</v>
      </c>
      <c r="D1399" s="101">
        <v>3</v>
      </c>
      <c r="E1399" s="57" t="s">
        <v>6222</v>
      </c>
      <c r="F1399" s="56"/>
      <c r="G1399" s="56" t="s">
        <v>3388</v>
      </c>
      <c r="H1399" s="56" t="s">
        <v>6350</v>
      </c>
      <c r="I1399" s="56" t="s">
        <v>5182</v>
      </c>
    </row>
    <row r="1400" spans="1:9" ht="12.75">
      <c r="A1400" s="54"/>
      <c r="B1400" s="98" t="s">
        <v>5511</v>
      </c>
      <c r="C1400" s="101">
        <v>656.9</v>
      </c>
      <c r="D1400" s="101">
        <v>514.4</v>
      </c>
      <c r="E1400" s="55"/>
      <c r="F1400" s="54"/>
      <c r="G1400" s="54"/>
      <c r="H1400" s="54"/>
      <c r="I1400" s="56"/>
    </row>
    <row r="1401" spans="1:9" ht="101.25">
      <c r="A1401" s="54">
        <v>1308</v>
      </c>
      <c r="B1401" s="98" t="s">
        <v>4005</v>
      </c>
      <c r="C1401" s="99">
        <v>3.4</v>
      </c>
      <c r="D1401" s="99">
        <v>3.4</v>
      </c>
      <c r="E1401" s="55" t="s">
        <v>4006</v>
      </c>
      <c r="F1401" s="54"/>
      <c r="G1401" s="54" t="s">
        <v>4007</v>
      </c>
      <c r="H1401" s="54" t="s">
        <v>4008</v>
      </c>
      <c r="I1401" s="56" t="s">
        <v>5182</v>
      </c>
    </row>
    <row r="1402" spans="1:9" ht="45">
      <c r="A1402" s="56">
        <v>1309</v>
      </c>
      <c r="B1402" s="100" t="s">
        <v>4009</v>
      </c>
      <c r="C1402" s="101">
        <v>8.4</v>
      </c>
      <c r="D1402" s="101">
        <v>8.4</v>
      </c>
      <c r="E1402" s="57" t="s">
        <v>4010</v>
      </c>
      <c r="F1402" s="57">
        <v>43367</v>
      </c>
      <c r="G1402" s="56" t="s">
        <v>2299</v>
      </c>
      <c r="H1402" s="56" t="s">
        <v>4008</v>
      </c>
      <c r="I1402" s="56" t="s">
        <v>5182</v>
      </c>
    </row>
    <row r="1403" spans="1:9" ht="45">
      <c r="A1403" s="54">
        <v>1310</v>
      </c>
      <c r="B1403" s="100" t="s">
        <v>6352</v>
      </c>
      <c r="C1403" s="101">
        <v>89.6</v>
      </c>
      <c r="D1403" s="101">
        <v>89.6</v>
      </c>
      <c r="E1403" s="57" t="s">
        <v>4011</v>
      </c>
      <c r="F1403" s="57">
        <v>43367</v>
      </c>
      <c r="G1403" s="56" t="s">
        <v>2299</v>
      </c>
      <c r="H1403" s="56" t="s">
        <v>4008</v>
      </c>
      <c r="I1403" s="56" t="s">
        <v>5182</v>
      </c>
    </row>
    <row r="1404" spans="1:9" ht="45">
      <c r="A1404" s="56">
        <v>1311</v>
      </c>
      <c r="B1404" s="100" t="s">
        <v>5528</v>
      </c>
      <c r="C1404" s="101">
        <v>70</v>
      </c>
      <c r="D1404" s="101">
        <v>70</v>
      </c>
      <c r="E1404" s="57" t="s">
        <v>4010</v>
      </c>
      <c r="F1404" s="57">
        <v>43367</v>
      </c>
      <c r="G1404" s="56" t="s">
        <v>2299</v>
      </c>
      <c r="H1404" s="56" t="s">
        <v>4008</v>
      </c>
      <c r="I1404" s="56" t="s">
        <v>5182</v>
      </c>
    </row>
    <row r="1405" spans="1:9" ht="45">
      <c r="A1405" s="54">
        <v>1312</v>
      </c>
      <c r="B1405" s="100" t="s">
        <v>5528</v>
      </c>
      <c r="C1405" s="101">
        <v>112.5</v>
      </c>
      <c r="D1405" s="101">
        <v>112.5</v>
      </c>
      <c r="E1405" s="57" t="s">
        <v>4012</v>
      </c>
      <c r="F1405" s="57">
        <v>43367</v>
      </c>
      <c r="G1405" s="56" t="s">
        <v>2299</v>
      </c>
      <c r="H1405" s="56" t="s">
        <v>4008</v>
      </c>
      <c r="I1405" s="56" t="s">
        <v>5182</v>
      </c>
    </row>
    <row r="1406" spans="1:9" ht="22.5">
      <c r="A1406" s="56">
        <v>1313</v>
      </c>
      <c r="B1406" s="98" t="s">
        <v>5642</v>
      </c>
      <c r="C1406" s="99">
        <v>25.9</v>
      </c>
      <c r="D1406" s="99">
        <v>25.9</v>
      </c>
      <c r="E1406" s="55" t="s">
        <v>4013</v>
      </c>
      <c r="F1406" s="54"/>
      <c r="G1406" s="54" t="s">
        <v>3389</v>
      </c>
      <c r="H1406" s="54" t="s">
        <v>4008</v>
      </c>
      <c r="I1406" s="56" t="s">
        <v>5182</v>
      </c>
    </row>
    <row r="1407" spans="1:9" ht="22.5">
      <c r="A1407" s="54">
        <v>1314</v>
      </c>
      <c r="B1407" s="98" t="s">
        <v>4014</v>
      </c>
      <c r="C1407" s="99">
        <v>47</v>
      </c>
      <c r="D1407" s="99">
        <v>11</v>
      </c>
      <c r="E1407" s="55" t="s">
        <v>3997</v>
      </c>
      <c r="F1407" s="54"/>
      <c r="G1407" s="54" t="s">
        <v>3382</v>
      </c>
      <c r="H1407" s="54" t="s">
        <v>4008</v>
      </c>
      <c r="I1407" s="56" t="s">
        <v>5182</v>
      </c>
    </row>
    <row r="1408" spans="1:9" ht="22.5">
      <c r="A1408" s="56">
        <v>1315</v>
      </c>
      <c r="B1408" s="98" t="s">
        <v>4014</v>
      </c>
      <c r="C1408" s="99">
        <v>32.6</v>
      </c>
      <c r="D1408" s="99">
        <v>32.6</v>
      </c>
      <c r="E1408" s="55" t="s">
        <v>4015</v>
      </c>
      <c r="F1408" s="54"/>
      <c r="G1408" s="54" t="s">
        <v>3384</v>
      </c>
      <c r="H1408" s="54" t="s">
        <v>4008</v>
      </c>
      <c r="I1408" s="56" t="s">
        <v>5182</v>
      </c>
    </row>
    <row r="1409" spans="1:9" ht="22.5">
      <c r="A1409" s="54">
        <v>1316</v>
      </c>
      <c r="B1409" s="98" t="s">
        <v>4016</v>
      </c>
      <c r="C1409" s="99">
        <v>28.6</v>
      </c>
      <c r="D1409" s="99">
        <v>28.6</v>
      </c>
      <c r="E1409" s="55" t="s">
        <v>4013</v>
      </c>
      <c r="F1409" s="54"/>
      <c r="G1409" s="54" t="s">
        <v>3389</v>
      </c>
      <c r="H1409" s="54" t="s">
        <v>4008</v>
      </c>
      <c r="I1409" s="56" t="s">
        <v>5182</v>
      </c>
    </row>
    <row r="1410" spans="1:9" ht="56.25">
      <c r="A1410" s="56">
        <v>1317</v>
      </c>
      <c r="B1410" s="98" t="s">
        <v>4017</v>
      </c>
      <c r="C1410" s="99">
        <v>148</v>
      </c>
      <c r="D1410" s="99">
        <v>128.3</v>
      </c>
      <c r="E1410" s="55" t="s">
        <v>3875</v>
      </c>
      <c r="F1410" s="54"/>
      <c r="G1410" s="54" t="s">
        <v>5228</v>
      </c>
      <c r="H1410" s="54" t="s">
        <v>4008</v>
      </c>
      <c r="I1410" s="56" t="s">
        <v>5182</v>
      </c>
    </row>
    <row r="1411" spans="1:10" ht="45">
      <c r="A1411" s="54">
        <v>1318</v>
      </c>
      <c r="B1411" s="98" t="s">
        <v>3682</v>
      </c>
      <c r="C1411" s="99">
        <v>44</v>
      </c>
      <c r="D1411" s="99">
        <v>44</v>
      </c>
      <c r="E1411" s="55" t="s">
        <v>3875</v>
      </c>
      <c r="F1411" s="54"/>
      <c r="G1411" s="54" t="s">
        <v>5228</v>
      </c>
      <c r="H1411" s="54" t="s">
        <v>4008</v>
      </c>
      <c r="I1411" s="56" t="s">
        <v>5182</v>
      </c>
      <c r="J1411" s="8"/>
    </row>
    <row r="1412" spans="1:10" ht="22.5">
      <c r="A1412" s="56">
        <v>1319</v>
      </c>
      <c r="B1412" s="98" t="s">
        <v>4018</v>
      </c>
      <c r="C1412" s="99">
        <v>8.5</v>
      </c>
      <c r="D1412" s="99">
        <v>8.5</v>
      </c>
      <c r="E1412" s="55" t="s">
        <v>4013</v>
      </c>
      <c r="F1412" s="54"/>
      <c r="G1412" s="54" t="s">
        <v>3389</v>
      </c>
      <c r="H1412" s="54" t="s">
        <v>4008</v>
      </c>
      <c r="I1412" s="56" t="s">
        <v>5182</v>
      </c>
      <c r="J1412" s="8"/>
    </row>
    <row r="1413" spans="1:10" ht="22.5">
      <c r="A1413" s="54">
        <v>1320</v>
      </c>
      <c r="B1413" s="98" t="s">
        <v>1779</v>
      </c>
      <c r="C1413" s="99">
        <v>17.4</v>
      </c>
      <c r="D1413" s="99">
        <v>17.4</v>
      </c>
      <c r="E1413" s="55" t="s">
        <v>4019</v>
      </c>
      <c r="F1413" s="54"/>
      <c r="G1413" s="54" t="s">
        <v>3390</v>
      </c>
      <c r="H1413" s="54" t="s">
        <v>4008</v>
      </c>
      <c r="I1413" s="56" t="s">
        <v>5182</v>
      </c>
      <c r="J1413" s="8"/>
    </row>
    <row r="1414" spans="1:10" ht="33.75">
      <c r="A1414" s="56">
        <v>1321</v>
      </c>
      <c r="B1414" s="98" t="s">
        <v>1780</v>
      </c>
      <c r="C1414" s="99">
        <v>20</v>
      </c>
      <c r="D1414" s="99">
        <v>20</v>
      </c>
      <c r="E1414" s="55" t="s">
        <v>3875</v>
      </c>
      <c r="F1414" s="54"/>
      <c r="G1414" s="54" t="s">
        <v>5228</v>
      </c>
      <c r="H1414" s="54" t="s">
        <v>4008</v>
      </c>
      <c r="I1414" s="56" t="s">
        <v>5182</v>
      </c>
      <c r="J1414" s="9"/>
    </row>
    <row r="1415" spans="1:10" ht="22.5">
      <c r="A1415" s="54">
        <v>1322</v>
      </c>
      <c r="B1415" s="98" t="s">
        <v>1767</v>
      </c>
      <c r="C1415" s="99">
        <v>3.6</v>
      </c>
      <c r="D1415" s="99">
        <v>3.6</v>
      </c>
      <c r="E1415" s="55" t="s">
        <v>4010</v>
      </c>
      <c r="F1415" s="54"/>
      <c r="G1415" s="54" t="s">
        <v>3391</v>
      </c>
      <c r="H1415" s="54" t="s">
        <v>4008</v>
      </c>
      <c r="I1415" s="56" t="s">
        <v>5182</v>
      </c>
      <c r="J1415" s="9"/>
    </row>
    <row r="1416" spans="1:10" ht="22.5">
      <c r="A1416" s="56">
        <v>1323</v>
      </c>
      <c r="B1416" s="98" t="s">
        <v>4020</v>
      </c>
      <c r="C1416" s="99">
        <v>4.1</v>
      </c>
      <c r="D1416" s="99">
        <v>4.1</v>
      </c>
      <c r="E1416" s="55" t="s">
        <v>4012</v>
      </c>
      <c r="F1416" s="54"/>
      <c r="G1416" s="54" t="s">
        <v>3392</v>
      </c>
      <c r="H1416" s="54" t="s">
        <v>4008</v>
      </c>
      <c r="I1416" s="56" t="s">
        <v>5182</v>
      </c>
      <c r="J1416" s="9"/>
    </row>
    <row r="1417" spans="1:10" ht="22.5">
      <c r="A1417" s="54">
        <v>1324</v>
      </c>
      <c r="B1417" s="98" t="s">
        <v>3990</v>
      </c>
      <c r="C1417" s="99">
        <v>6.4</v>
      </c>
      <c r="D1417" s="99">
        <v>6.4</v>
      </c>
      <c r="E1417" s="55" t="s">
        <v>4021</v>
      </c>
      <c r="F1417" s="54"/>
      <c r="G1417" s="54" t="s">
        <v>3393</v>
      </c>
      <c r="H1417" s="54" t="s">
        <v>4008</v>
      </c>
      <c r="I1417" s="56" t="s">
        <v>5182</v>
      </c>
      <c r="J1417" s="9"/>
    </row>
    <row r="1418" spans="1:10" ht="45">
      <c r="A1418" s="56">
        <v>1325</v>
      </c>
      <c r="B1418" s="100" t="s">
        <v>4882</v>
      </c>
      <c r="C1418" s="101">
        <v>28.5</v>
      </c>
      <c r="D1418" s="101">
        <v>28.5</v>
      </c>
      <c r="E1418" s="57" t="s">
        <v>2340</v>
      </c>
      <c r="F1418" s="57">
        <v>43367</v>
      </c>
      <c r="G1418" s="56" t="s">
        <v>2299</v>
      </c>
      <c r="H1418" s="56" t="s">
        <v>4008</v>
      </c>
      <c r="I1418" s="56" t="s">
        <v>5182</v>
      </c>
      <c r="J1418" s="9"/>
    </row>
    <row r="1419" spans="1:9" ht="22.5">
      <c r="A1419" s="54">
        <v>1326</v>
      </c>
      <c r="B1419" s="98" t="s">
        <v>5717</v>
      </c>
      <c r="C1419" s="99">
        <v>6.9</v>
      </c>
      <c r="D1419" s="99">
        <v>6.9</v>
      </c>
      <c r="E1419" s="55" t="s">
        <v>4883</v>
      </c>
      <c r="F1419" s="54"/>
      <c r="G1419" s="54" t="s">
        <v>3394</v>
      </c>
      <c r="H1419" s="54" t="s">
        <v>4008</v>
      </c>
      <c r="I1419" s="56" t="s">
        <v>5182</v>
      </c>
    </row>
    <row r="1420" spans="1:9" ht="22.5">
      <c r="A1420" s="56">
        <v>1327</v>
      </c>
      <c r="B1420" s="98" t="s">
        <v>4884</v>
      </c>
      <c r="C1420" s="99">
        <v>6</v>
      </c>
      <c r="D1420" s="99">
        <v>6</v>
      </c>
      <c r="E1420" s="55" t="s">
        <v>4885</v>
      </c>
      <c r="F1420" s="54"/>
      <c r="G1420" s="54" t="s">
        <v>3395</v>
      </c>
      <c r="H1420" s="54" t="s">
        <v>4008</v>
      </c>
      <c r="I1420" s="56" t="s">
        <v>5182</v>
      </c>
    </row>
    <row r="1421" spans="1:9" ht="22.5">
      <c r="A1421" s="54">
        <v>1328</v>
      </c>
      <c r="B1421" s="98" t="s">
        <v>4886</v>
      </c>
      <c r="C1421" s="99">
        <v>5.6</v>
      </c>
      <c r="D1421" s="99">
        <v>5.6</v>
      </c>
      <c r="E1421" s="55" t="s">
        <v>4883</v>
      </c>
      <c r="F1421" s="54"/>
      <c r="G1421" s="54" t="s">
        <v>3394</v>
      </c>
      <c r="H1421" s="54" t="s">
        <v>4008</v>
      </c>
      <c r="I1421" s="56" t="s">
        <v>5182</v>
      </c>
    </row>
    <row r="1422" spans="1:9" ht="22.5">
      <c r="A1422" s="56">
        <v>1329</v>
      </c>
      <c r="B1422" s="98" t="s">
        <v>3970</v>
      </c>
      <c r="C1422" s="99">
        <v>4.1</v>
      </c>
      <c r="D1422" s="99">
        <v>4.1</v>
      </c>
      <c r="E1422" s="55" t="s">
        <v>4012</v>
      </c>
      <c r="F1422" s="54"/>
      <c r="G1422" s="54" t="s">
        <v>3392</v>
      </c>
      <c r="H1422" s="54" t="s">
        <v>4008</v>
      </c>
      <c r="I1422" s="56" t="s">
        <v>5182</v>
      </c>
    </row>
    <row r="1423" spans="1:9" ht="22.5">
      <c r="A1423" s="54">
        <v>1330</v>
      </c>
      <c r="B1423" s="98" t="s">
        <v>4887</v>
      </c>
      <c r="C1423" s="99">
        <v>6</v>
      </c>
      <c r="D1423" s="99">
        <v>6</v>
      </c>
      <c r="E1423" s="55" t="s">
        <v>3875</v>
      </c>
      <c r="F1423" s="54"/>
      <c r="G1423" s="54" t="s">
        <v>5228</v>
      </c>
      <c r="H1423" s="54" t="s">
        <v>4008</v>
      </c>
      <c r="I1423" s="56" t="s">
        <v>5182</v>
      </c>
    </row>
    <row r="1424" spans="1:9" ht="22.5">
      <c r="A1424" s="56">
        <v>1331</v>
      </c>
      <c r="B1424" s="98" t="s">
        <v>1901</v>
      </c>
      <c r="C1424" s="99">
        <v>5</v>
      </c>
      <c r="D1424" s="99">
        <v>5</v>
      </c>
      <c r="E1424" s="55" t="s">
        <v>4888</v>
      </c>
      <c r="F1424" s="54"/>
      <c r="G1424" s="54" t="s">
        <v>3396</v>
      </c>
      <c r="H1424" s="54" t="s">
        <v>4008</v>
      </c>
      <c r="I1424" s="56" t="s">
        <v>5182</v>
      </c>
    </row>
    <row r="1425" spans="1:9" ht="22.5">
      <c r="A1425" s="54">
        <v>1332</v>
      </c>
      <c r="B1425" s="98" t="s">
        <v>4889</v>
      </c>
      <c r="C1425" s="99">
        <v>3.6</v>
      </c>
      <c r="D1425" s="99">
        <v>3.6</v>
      </c>
      <c r="E1425" s="55" t="s">
        <v>4021</v>
      </c>
      <c r="F1425" s="54"/>
      <c r="G1425" s="54" t="s">
        <v>3393</v>
      </c>
      <c r="H1425" s="54" t="s">
        <v>4008</v>
      </c>
      <c r="I1425" s="56" t="s">
        <v>5182</v>
      </c>
    </row>
    <row r="1426" spans="1:9" ht="22.5">
      <c r="A1426" s="56">
        <v>1333</v>
      </c>
      <c r="B1426" s="98" t="s">
        <v>4890</v>
      </c>
      <c r="C1426" s="99">
        <v>11</v>
      </c>
      <c r="D1426" s="99">
        <v>11</v>
      </c>
      <c r="E1426" s="55" t="s">
        <v>4891</v>
      </c>
      <c r="F1426" s="54"/>
      <c r="G1426" s="54" t="s">
        <v>3397</v>
      </c>
      <c r="H1426" s="54" t="s">
        <v>4008</v>
      </c>
      <c r="I1426" s="56" t="s">
        <v>5182</v>
      </c>
    </row>
    <row r="1427" spans="1:9" ht="45">
      <c r="A1427" s="54">
        <v>1334</v>
      </c>
      <c r="B1427" s="98" t="s">
        <v>4892</v>
      </c>
      <c r="C1427" s="99">
        <v>12</v>
      </c>
      <c r="D1427" s="99">
        <v>12</v>
      </c>
      <c r="E1427" s="55" t="s">
        <v>4893</v>
      </c>
      <c r="F1427" s="54"/>
      <c r="G1427" s="54" t="s">
        <v>3398</v>
      </c>
      <c r="H1427" s="54" t="s">
        <v>4008</v>
      </c>
      <c r="I1427" s="56" t="s">
        <v>5182</v>
      </c>
    </row>
    <row r="1428" spans="1:9" ht="22.5">
      <c r="A1428" s="56">
        <v>1335</v>
      </c>
      <c r="B1428" s="98" t="s">
        <v>4894</v>
      </c>
      <c r="C1428" s="99">
        <v>3.1</v>
      </c>
      <c r="D1428" s="99">
        <v>3.1</v>
      </c>
      <c r="E1428" s="55" t="s">
        <v>4021</v>
      </c>
      <c r="F1428" s="54"/>
      <c r="G1428" s="54" t="s">
        <v>3393</v>
      </c>
      <c r="H1428" s="54" t="s">
        <v>4008</v>
      </c>
      <c r="I1428" s="56" t="s">
        <v>5182</v>
      </c>
    </row>
    <row r="1429" spans="1:9" ht="22.5">
      <c r="A1429" s="54">
        <v>1336</v>
      </c>
      <c r="B1429" s="98" t="s">
        <v>2631</v>
      </c>
      <c r="C1429" s="99">
        <v>19</v>
      </c>
      <c r="D1429" s="99">
        <v>19</v>
      </c>
      <c r="E1429" s="55" t="s">
        <v>4891</v>
      </c>
      <c r="F1429" s="54"/>
      <c r="G1429" s="54" t="s">
        <v>3397</v>
      </c>
      <c r="H1429" s="54" t="s">
        <v>4008</v>
      </c>
      <c r="I1429" s="56" t="s">
        <v>5182</v>
      </c>
    </row>
    <row r="1430" spans="1:9" ht="22.5">
      <c r="A1430" s="56">
        <v>1337</v>
      </c>
      <c r="B1430" s="98" t="s">
        <v>212</v>
      </c>
      <c r="C1430" s="99">
        <v>7.9</v>
      </c>
      <c r="D1430" s="99">
        <v>7.9</v>
      </c>
      <c r="E1430" s="55" t="s">
        <v>4012</v>
      </c>
      <c r="F1430" s="54"/>
      <c r="G1430" s="54" t="s">
        <v>3392</v>
      </c>
      <c r="H1430" s="54" t="s">
        <v>4008</v>
      </c>
      <c r="I1430" s="56" t="s">
        <v>5182</v>
      </c>
    </row>
    <row r="1431" spans="1:9" ht="22.5">
      <c r="A1431" s="54">
        <v>1338</v>
      </c>
      <c r="B1431" s="98" t="s">
        <v>2924</v>
      </c>
      <c r="C1431" s="99">
        <v>16.1</v>
      </c>
      <c r="D1431" s="99">
        <v>16.1</v>
      </c>
      <c r="E1431" s="55" t="s">
        <v>4011</v>
      </c>
      <c r="F1431" s="54"/>
      <c r="G1431" s="54" t="s">
        <v>3399</v>
      </c>
      <c r="H1431" s="54" t="s">
        <v>4008</v>
      </c>
      <c r="I1431" s="56" t="s">
        <v>5182</v>
      </c>
    </row>
    <row r="1432" spans="1:9" ht="22.5">
      <c r="A1432" s="56">
        <v>1339</v>
      </c>
      <c r="B1432" s="98" t="s">
        <v>5084</v>
      </c>
      <c r="C1432" s="99">
        <v>21</v>
      </c>
      <c r="D1432" s="99">
        <v>21</v>
      </c>
      <c r="E1432" s="55" t="s">
        <v>4891</v>
      </c>
      <c r="F1432" s="54"/>
      <c r="G1432" s="54" t="s">
        <v>3397</v>
      </c>
      <c r="H1432" s="54" t="s">
        <v>5085</v>
      </c>
      <c r="I1432" s="56" t="s">
        <v>5182</v>
      </c>
    </row>
    <row r="1433" spans="1:9" ht="22.5">
      <c r="A1433" s="54">
        <v>1340</v>
      </c>
      <c r="B1433" s="102" t="s">
        <v>3229</v>
      </c>
      <c r="C1433" s="103">
        <v>62.9</v>
      </c>
      <c r="D1433" s="103">
        <v>62.9</v>
      </c>
      <c r="E1433" s="55" t="s">
        <v>6346</v>
      </c>
      <c r="F1433" s="54"/>
      <c r="G1433" s="54" t="s">
        <v>3400</v>
      </c>
      <c r="H1433" s="54" t="s">
        <v>4008</v>
      </c>
      <c r="I1433" s="56" t="s">
        <v>5182</v>
      </c>
    </row>
    <row r="1434" spans="1:9" ht="22.5">
      <c r="A1434" s="56">
        <v>1341</v>
      </c>
      <c r="B1434" s="104" t="s">
        <v>3229</v>
      </c>
      <c r="C1434" s="105">
        <v>2.2</v>
      </c>
      <c r="D1434" s="105">
        <v>2.2</v>
      </c>
      <c r="E1434" s="57" t="s">
        <v>4087</v>
      </c>
      <c r="F1434" s="56"/>
      <c r="G1434" s="56" t="s">
        <v>5086</v>
      </c>
      <c r="H1434" s="56" t="s">
        <v>4008</v>
      </c>
      <c r="I1434" s="56" t="s">
        <v>5182</v>
      </c>
    </row>
    <row r="1435" spans="1:9" ht="45">
      <c r="A1435" s="54">
        <v>1342</v>
      </c>
      <c r="B1435" s="104" t="s">
        <v>5087</v>
      </c>
      <c r="C1435" s="105">
        <v>22.3</v>
      </c>
      <c r="D1435" s="105">
        <v>22.3</v>
      </c>
      <c r="E1435" s="57" t="s">
        <v>5088</v>
      </c>
      <c r="F1435" s="56"/>
      <c r="G1435" s="56" t="s">
        <v>5089</v>
      </c>
      <c r="H1435" s="56" t="s">
        <v>4008</v>
      </c>
      <c r="I1435" s="56" t="s">
        <v>5182</v>
      </c>
    </row>
    <row r="1436" spans="1:9" ht="56.25">
      <c r="A1436" s="56">
        <v>1343</v>
      </c>
      <c r="B1436" s="104" t="s">
        <v>5090</v>
      </c>
      <c r="C1436" s="105">
        <v>17.7</v>
      </c>
      <c r="D1436" s="105">
        <v>17.7</v>
      </c>
      <c r="E1436" s="57" t="s">
        <v>5088</v>
      </c>
      <c r="F1436" s="56"/>
      <c r="G1436" s="56" t="s">
        <v>5089</v>
      </c>
      <c r="H1436" s="56" t="s">
        <v>4008</v>
      </c>
      <c r="I1436" s="56" t="s">
        <v>5182</v>
      </c>
    </row>
    <row r="1437" spans="1:9" ht="22.5">
      <c r="A1437" s="54">
        <v>1344</v>
      </c>
      <c r="B1437" s="104" t="s">
        <v>4067</v>
      </c>
      <c r="C1437" s="105">
        <v>46.5</v>
      </c>
      <c r="D1437" s="105">
        <v>46.5</v>
      </c>
      <c r="E1437" s="57" t="s">
        <v>4068</v>
      </c>
      <c r="F1437" s="56"/>
      <c r="G1437" s="56" t="s">
        <v>2297</v>
      </c>
      <c r="H1437" s="56" t="s">
        <v>4008</v>
      </c>
      <c r="I1437" s="56" t="s">
        <v>5182</v>
      </c>
    </row>
    <row r="1438" spans="1:9" ht="22.5">
      <c r="A1438" s="56">
        <v>1345</v>
      </c>
      <c r="B1438" s="104" t="s">
        <v>911</v>
      </c>
      <c r="C1438" s="105">
        <v>19.8</v>
      </c>
      <c r="D1438" s="105">
        <v>19.8</v>
      </c>
      <c r="E1438" s="57">
        <v>43291</v>
      </c>
      <c r="F1438" s="56"/>
      <c r="G1438" s="56" t="s">
        <v>2303</v>
      </c>
      <c r="H1438" s="56" t="s">
        <v>4008</v>
      </c>
      <c r="I1438" s="56" t="s">
        <v>5182</v>
      </c>
    </row>
    <row r="1439" spans="1:9" ht="22.5">
      <c r="A1439" s="54">
        <v>1346</v>
      </c>
      <c r="B1439" s="104" t="s">
        <v>3629</v>
      </c>
      <c r="C1439" s="105">
        <v>17.4</v>
      </c>
      <c r="D1439" s="105">
        <v>17.4</v>
      </c>
      <c r="E1439" s="57">
        <v>43291</v>
      </c>
      <c r="F1439" s="56"/>
      <c r="G1439" s="56" t="s">
        <v>2303</v>
      </c>
      <c r="H1439" s="56" t="s">
        <v>4008</v>
      </c>
      <c r="I1439" s="56" t="s">
        <v>5182</v>
      </c>
    </row>
    <row r="1440" spans="1:9" ht="22.5">
      <c r="A1440" s="56">
        <v>1347</v>
      </c>
      <c r="B1440" s="104" t="s">
        <v>4067</v>
      </c>
      <c r="C1440" s="105">
        <v>6.3</v>
      </c>
      <c r="D1440" s="105">
        <v>6.3</v>
      </c>
      <c r="E1440" s="57" t="s">
        <v>3401</v>
      </c>
      <c r="F1440" s="56"/>
      <c r="G1440" s="56" t="s">
        <v>3402</v>
      </c>
      <c r="H1440" s="56" t="s">
        <v>4008</v>
      </c>
      <c r="I1440" s="56" t="s">
        <v>5182</v>
      </c>
    </row>
    <row r="1441" spans="1:9" ht="12.75">
      <c r="A1441" s="54"/>
      <c r="B1441" s="102" t="s">
        <v>5511</v>
      </c>
      <c r="C1441" s="105">
        <v>721.2</v>
      </c>
      <c r="D1441" s="105">
        <v>665.4</v>
      </c>
      <c r="E1441" s="57"/>
      <c r="F1441" s="54"/>
      <c r="G1441" s="54"/>
      <c r="H1441" s="54"/>
      <c r="I1441" s="56"/>
    </row>
    <row r="1442" spans="1:9" ht="101.25">
      <c r="A1442" s="54">
        <v>1348</v>
      </c>
      <c r="B1442" s="102" t="s">
        <v>4895</v>
      </c>
      <c r="C1442" s="103">
        <v>5</v>
      </c>
      <c r="D1442" s="103">
        <v>5</v>
      </c>
      <c r="E1442" s="55" t="s">
        <v>4896</v>
      </c>
      <c r="F1442" s="54"/>
      <c r="G1442" s="54" t="s">
        <v>2710</v>
      </c>
      <c r="H1442" s="54" t="s">
        <v>2711</v>
      </c>
      <c r="I1442" s="56" t="s">
        <v>5182</v>
      </c>
    </row>
    <row r="1443" spans="1:9" ht="22.5">
      <c r="A1443" s="54">
        <v>1349</v>
      </c>
      <c r="B1443" s="102" t="s">
        <v>2712</v>
      </c>
      <c r="C1443" s="103">
        <v>3.3</v>
      </c>
      <c r="D1443" s="103">
        <v>3.3</v>
      </c>
      <c r="E1443" s="55" t="s">
        <v>2713</v>
      </c>
      <c r="F1443" s="54"/>
      <c r="G1443" s="54" t="s">
        <v>3403</v>
      </c>
      <c r="H1443" s="54" t="s">
        <v>2711</v>
      </c>
      <c r="I1443" s="56" t="s">
        <v>5182</v>
      </c>
    </row>
    <row r="1444" spans="1:9" ht="22.5">
      <c r="A1444" s="54">
        <v>1350</v>
      </c>
      <c r="B1444" s="102" t="s">
        <v>1901</v>
      </c>
      <c r="C1444" s="103">
        <v>4.4</v>
      </c>
      <c r="D1444" s="103">
        <v>4.4</v>
      </c>
      <c r="E1444" s="55" t="s">
        <v>2714</v>
      </c>
      <c r="F1444" s="54"/>
      <c r="G1444" s="54" t="s">
        <v>3404</v>
      </c>
      <c r="H1444" s="54" t="s">
        <v>2711</v>
      </c>
      <c r="I1444" s="56" t="s">
        <v>5182</v>
      </c>
    </row>
    <row r="1445" spans="1:9" ht="22.5">
      <c r="A1445" s="54">
        <v>1351</v>
      </c>
      <c r="B1445" s="102" t="s">
        <v>2715</v>
      </c>
      <c r="C1445" s="103">
        <v>6.5</v>
      </c>
      <c r="D1445" s="103">
        <v>6.5</v>
      </c>
      <c r="E1445" s="55" t="s">
        <v>1700</v>
      </c>
      <c r="F1445" s="54"/>
      <c r="G1445" s="54" t="s">
        <v>5283</v>
      </c>
      <c r="H1445" s="54" t="s">
        <v>2711</v>
      </c>
      <c r="I1445" s="56" t="s">
        <v>5182</v>
      </c>
    </row>
    <row r="1446" spans="1:9" ht="22.5">
      <c r="A1446" s="54">
        <v>1352</v>
      </c>
      <c r="B1446" s="102" t="s">
        <v>6352</v>
      </c>
      <c r="C1446" s="103">
        <v>19</v>
      </c>
      <c r="D1446" s="103">
        <v>19</v>
      </c>
      <c r="E1446" s="55" t="s">
        <v>2714</v>
      </c>
      <c r="F1446" s="54"/>
      <c r="G1446" s="54" t="s">
        <v>3404</v>
      </c>
      <c r="H1446" s="54" t="s">
        <v>2711</v>
      </c>
      <c r="I1446" s="56" t="s">
        <v>5182</v>
      </c>
    </row>
    <row r="1447" spans="1:9" ht="22.5">
      <c r="A1447" s="54">
        <v>1353</v>
      </c>
      <c r="B1447" s="102" t="s">
        <v>6352</v>
      </c>
      <c r="C1447" s="103">
        <v>19</v>
      </c>
      <c r="D1447" s="103">
        <v>19</v>
      </c>
      <c r="E1447" s="55" t="s">
        <v>1700</v>
      </c>
      <c r="F1447" s="54"/>
      <c r="G1447" s="54" t="s">
        <v>5283</v>
      </c>
      <c r="H1447" s="54" t="s">
        <v>2711</v>
      </c>
      <c r="I1447" s="56" t="s">
        <v>5182</v>
      </c>
    </row>
    <row r="1448" spans="1:9" ht="22.5">
      <c r="A1448" s="54">
        <v>1354</v>
      </c>
      <c r="B1448" s="102" t="s">
        <v>2716</v>
      </c>
      <c r="C1448" s="103">
        <v>19.2</v>
      </c>
      <c r="D1448" s="103">
        <v>19.2</v>
      </c>
      <c r="E1448" s="55" t="s">
        <v>2717</v>
      </c>
      <c r="F1448" s="54"/>
      <c r="G1448" s="54" t="s">
        <v>3405</v>
      </c>
      <c r="H1448" s="54" t="s">
        <v>2711</v>
      </c>
      <c r="I1448" s="56" t="s">
        <v>5182</v>
      </c>
    </row>
    <row r="1449" spans="1:9" ht="22.5">
      <c r="A1449" s="54">
        <v>1355</v>
      </c>
      <c r="B1449" s="102" t="s">
        <v>2993</v>
      </c>
      <c r="C1449" s="103">
        <v>28.8</v>
      </c>
      <c r="D1449" s="103">
        <v>28.8</v>
      </c>
      <c r="E1449" s="55" t="s">
        <v>2718</v>
      </c>
      <c r="F1449" s="54"/>
      <c r="G1449" s="54" t="s">
        <v>3406</v>
      </c>
      <c r="H1449" s="54" t="s">
        <v>2711</v>
      </c>
      <c r="I1449" s="56" t="s">
        <v>5182</v>
      </c>
    </row>
    <row r="1450" spans="1:9" ht="22.5">
      <c r="A1450" s="54">
        <v>1356</v>
      </c>
      <c r="B1450" s="102" t="s">
        <v>2719</v>
      </c>
      <c r="C1450" s="103">
        <v>20.6</v>
      </c>
      <c r="D1450" s="103">
        <v>20.6</v>
      </c>
      <c r="E1450" s="55" t="s">
        <v>2720</v>
      </c>
      <c r="F1450" s="54"/>
      <c r="G1450" s="54" t="s">
        <v>3407</v>
      </c>
      <c r="H1450" s="54" t="s">
        <v>2711</v>
      </c>
      <c r="I1450" s="56" t="s">
        <v>5182</v>
      </c>
    </row>
    <row r="1451" spans="1:9" ht="22.5">
      <c r="A1451" s="54">
        <v>1357</v>
      </c>
      <c r="B1451" s="102" t="s">
        <v>6358</v>
      </c>
      <c r="C1451" s="103">
        <v>3</v>
      </c>
      <c r="D1451" s="103">
        <v>3</v>
      </c>
      <c r="E1451" s="55" t="s">
        <v>1700</v>
      </c>
      <c r="F1451" s="54"/>
      <c r="G1451" s="54" t="s">
        <v>5283</v>
      </c>
      <c r="H1451" s="54" t="s">
        <v>2711</v>
      </c>
      <c r="I1451" s="56" t="s">
        <v>5182</v>
      </c>
    </row>
    <row r="1452" spans="1:9" ht="22.5">
      <c r="A1452" s="54">
        <v>1358</v>
      </c>
      <c r="B1452" s="102" t="s">
        <v>2721</v>
      </c>
      <c r="C1452" s="103">
        <v>3</v>
      </c>
      <c r="D1452" s="103">
        <v>3</v>
      </c>
      <c r="E1452" s="55" t="s">
        <v>1700</v>
      </c>
      <c r="F1452" s="54"/>
      <c r="G1452" s="54" t="s">
        <v>5283</v>
      </c>
      <c r="H1452" s="54" t="s">
        <v>2711</v>
      </c>
      <c r="I1452" s="56" t="s">
        <v>5182</v>
      </c>
    </row>
    <row r="1453" spans="1:9" ht="22.5">
      <c r="A1453" s="54">
        <v>1359</v>
      </c>
      <c r="B1453" s="102" t="s">
        <v>2722</v>
      </c>
      <c r="C1453" s="103">
        <v>3.5</v>
      </c>
      <c r="D1453" s="103">
        <v>3.5</v>
      </c>
      <c r="E1453" s="55" t="s">
        <v>1700</v>
      </c>
      <c r="F1453" s="54"/>
      <c r="G1453" s="54" t="s">
        <v>5283</v>
      </c>
      <c r="H1453" s="54" t="s">
        <v>2711</v>
      </c>
      <c r="I1453" s="56" t="s">
        <v>5182</v>
      </c>
    </row>
    <row r="1454" spans="1:9" ht="22.5">
      <c r="A1454" s="54">
        <v>1360</v>
      </c>
      <c r="B1454" s="102" t="s">
        <v>1326</v>
      </c>
      <c r="C1454" s="103">
        <v>7</v>
      </c>
      <c r="D1454" s="103">
        <v>7</v>
      </c>
      <c r="E1454" s="55" t="s">
        <v>2723</v>
      </c>
      <c r="F1454" s="54"/>
      <c r="G1454" s="54" t="s">
        <v>3408</v>
      </c>
      <c r="H1454" s="54" t="s">
        <v>2711</v>
      </c>
      <c r="I1454" s="56" t="s">
        <v>5182</v>
      </c>
    </row>
    <row r="1455" spans="1:9" ht="22.5">
      <c r="A1455" s="54">
        <v>1361</v>
      </c>
      <c r="B1455" s="102" t="s">
        <v>2724</v>
      </c>
      <c r="C1455" s="103">
        <v>13.5</v>
      </c>
      <c r="D1455" s="103">
        <v>13.5</v>
      </c>
      <c r="E1455" s="55" t="s">
        <v>2725</v>
      </c>
      <c r="F1455" s="54"/>
      <c r="G1455" s="54" t="s">
        <v>3409</v>
      </c>
      <c r="H1455" s="54" t="s">
        <v>2711</v>
      </c>
      <c r="I1455" s="56" t="s">
        <v>5182</v>
      </c>
    </row>
    <row r="1456" spans="1:10" ht="22.5">
      <c r="A1456" s="54">
        <v>1362</v>
      </c>
      <c r="B1456" s="102" t="s">
        <v>2726</v>
      </c>
      <c r="C1456" s="103">
        <v>112.7</v>
      </c>
      <c r="D1456" s="103">
        <v>112.7</v>
      </c>
      <c r="E1456" s="55" t="s">
        <v>2727</v>
      </c>
      <c r="F1456" s="54"/>
      <c r="G1456" s="54" t="s">
        <v>3410</v>
      </c>
      <c r="H1456" s="54" t="s">
        <v>2711</v>
      </c>
      <c r="I1456" s="56" t="s">
        <v>5182</v>
      </c>
      <c r="J1456" s="8"/>
    </row>
    <row r="1457" spans="1:10" ht="22.5">
      <c r="A1457" s="54">
        <v>1363</v>
      </c>
      <c r="B1457" s="102" t="s">
        <v>1767</v>
      </c>
      <c r="C1457" s="103">
        <v>4.2</v>
      </c>
      <c r="D1457" s="103">
        <v>4.2</v>
      </c>
      <c r="E1457" s="55" t="s">
        <v>2728</v>
      </c>
      <c r="F1457" s="54"/>
      <c r="G1457" s="54" t="s">
        <v>3411</v>
      </c>
      <c r="H1457" s="54" t="s">
        <v>2711</v>
      </c>
      <c r="I1457" s="56" t="s">
        <v>5182</v>
      </c>
      <c r="J1457" s="8"/>
    </row>
    <row r="1458" spans="1:10" ht="22.5">
      <c r="A1458" s="54">
        <v>1364</v>
      </c>
      <c r="B1458" s="102" t="s">
        <v>2729</v>
      </c>
      <c r="C1458" s="103">
        <v>7.4</v>
      </c>
      <c r="D1458" s="103">
        <v>7.4</v>
      </c>
      <c r="E1458" s="55" t="s">
        <v>2730</v>
      </c>
      <c r="F1458" s="54"/>
      <c r="G1458" s="54" t="s">
        <v>3412</v>
      </c>
      <c r="H1458" s="54" t="s">
        <v>2711</v>
      </c>
      <c r="I1458" s="56" t="s">
        <v>5182</v>
      </c>
      <c r="J1458" s="9"/>
    </row>
    <row r="1459" spans="1:10" ht="22.5">
      <c r="A1459" s="54">
        <v>1365</v>
      </c>
      <c r="B1459" s="102" t="s">
        <v>2731</v>
      </c>
      <c r="C1459" s="103">
        <v>14.9</v>
      </c>
      <c r="D1459" s="103">
        <v>14.9</v>
      </c>
      <c r="E1459" s="55" t="s">
        <v>2732</v>
      </c>
      <c r="F1459" s="54"/>
      <c r="G1459" s="54" t="s">
        <v>3413</v>
      </c>
      <c r="H1459" s="54" t="s">
        <v>2711</v>
      </c>
      <c r="I1459" s="56" t="s">
        <v>5182</v>
      </c>
      <c r="J1459" s="9"/>
    </row>
    <row r="1460" spans="1:9" ht="22.5">
      <c r="A1460" s="54">
        <v>1366</v>
      </c>
      <c r="B1460" s="102" t="s">
        <v>2733</v>
      </c>
      <c r="C1460" s="103">
        <v>19.6</v>
      </c>
      <c r="D1460" s="103">
        <v>19.6</v>
      </c>
      <c r="E1460" s="55" t="s">
        <v>2727</v>
      </c>
      <c r="F1460" s="54"/>
      <c r="G1460" s="54" t="s">
        <v>3410</v>
      </c>
      <c r="H1460" s="54" t="s">
        <v>2711</v>
      </c>
      <c r="I1460" s="56" t="s">
        <v>5182</v>
      </c>
    </row>
    <row r="1461" spans="1:9" ht="22.5">
      <c r="A1461" s="54">
        <v>1367</v>
      </c>
      <c r="B1461" s="102" t="s">
        <v>2734</v>
      </c>
      <c r="C1461" s="103">
        <v>31.6</v>
      </c>
      <c r="D1461" s="103">
        <v>31.6</v>
      </c>
      <c r="E1461" s="55" t="s">
        <v>2735</v>
      </c>
      <c r="F1461" s="54"/>
      <c r="G1461" s="54" t="s">
        <v>3414</v>
      </c>
      <c r="H1461" s="54" t="s">
        <v>2711</v>
      </c>
      <c r="I1461" s="56" t="s">
        <v>5182</v>
      </c>
    </row>
    <row r="1462" spans="1:9" ht="22.5">
      <c r="A1462" s="54">
        <v>1368</v>
      </c>
      <c r="B1462" s="102" t="s">
        <v>2736</v>
      </c>
      <c r="C1462" s="103">
        <v>9.8</v>
      </c>
      <c r="D1462" s="103">
        <v>9.8</v>
      </c>
      <c r="E1462" s="55" t="s">
        <v>2737</v>
      </c>
      <c r="F1462" s="54"/>
      <c r="G1462" s="54" t="s">
        <v>3415</v>
      </c>
      <c r="H1462" s="54" t="s">
        <v>2711</v>
      </c>
      <c r="I1462" s="56" t="s">
        <v>5182</v>
      </c>
    </row>
    <row r="1463" spans="1:9" ht="22.5">
      <c r="A1463" s="54">
        <v>1369</v>
      </c>
      <c r="B1463" s="102" t="s">
        <v>2738</v>
      </c>
      <c r="C1463" s="103">
        <v>15.4</v>
      </c>
      <c r="D1463" s="103">
        <v>15.4</v>
      </c>
      <c r="E1463" s="55" t="s">
        <v>2739</v>
      </c>
      <c r="F1463" s="54"/>
      <c r="G1463" s="54" t="s">
        <v>3416</v>
      </c>
      <c r="H1463" s="54" t="s">
        <v>2711</v>
      </c>
      <c r="I1463" s="56" t="s">
        <v>5182</v>
      </c>
    </row>
    <row r="1464" spans="1:9" ht="22.5">
      <c r="A1464" s="54">
        <v>1370</v>
      </c>
      <c r="B1464" s="102" t="s">
        <v>2740</v>
      </c>
      <c r="C1464" s="103">
        <v>5.5</v>
      </c>
      <c r="D1464" s="103">
        <v>5.5</v>
      </c>
      <c r="E1464" s="55" t="s">
        <v>2741</v>
      </c>
      <c r="F1464" s="54"/>
      <c r="G1464" s="54" t="s">
        <v>3417</v>
      </c>
      <c r="H1464" s="54" t="s">
        <v>2711</v>
      </c>
      <c r="I1464" s="56" t="s">
        <v>5182</v>
      </c>
    </row>
    <row r="1465" spans="1:9" ht="22.5">
      <c r="A1465" s="54">
        <v>1371</v>
      </c>
      <c r="B1465" s="102" t="s">
        <v>2742</v>
      </c>
      <c r="C1465" s="103">
        <v>6.6</v>
      </c>
      <c r="D1465" s="103">
        <v>6.6</v>
      </c>
      <c r="E1465" s="55" t="s">
        <v>2743</v>
      </c>
      <c r="F1465" s="54"/>
      <c r="G1465" s="54" t="s">
        <v>3418</v>
      </c>
      <c r="H1465" s="54" t="s">
        <v>2711</v>
      </c>
      <c r="I1465" s="56" t="s">
        <v>5182</v>
      </c>
    </row>
    <row r="1466" spans="1:9" ht="22.5">
      <c r="A1466" s="54">
        <v>1372</v>
      </c>
      <c r="B1466" s="102" t="s">
        <v>2744</v>
      </c>
      <c r="C1466" s="103">
        <v>4</v>
      </c>
      <c r="D1466" s="103">
        <v>4</v>
      </c>
      <c r="E1466" s="55" t="s">
        <v>2745</v>
      </c>
      <c r="F1466" s="54"/>
      <c r="G1466" s="54" t="s">
        <v>3419</v>
      </c>
      <c r="H1466" s="54" t="s">
        <v>2711</v>
      </c>
      <c r="I1466" s="56" t="s">
        <v>5182</v>
      </c>
    </row>
    <row r="1467" spans="1:9" ht="22.5">
      <c r="A1467" s="54">
        <v>1373</v>
      </c>
      <c r="B1467" s="102" t="s">
        <v>2746</v>
      </c>
      <c r="C1467" s="103">
        <v>7.3</v>
      </c>
      <c r="D1467" s="103">
        <v>7.3</v>
      </c>
      <c r="E1467" s="55" t="s">
        <v>2747</v>
      </c>
      <c r="F1467" s="54"/>
      <c r="G1467" s="54" t="s">
        <v>3420</v>
      </c>
      <c r="H1467" s="54" t="s">
        <v>2711</v>
      </c>
      <c r="I1467" s="56" t="s">
        <v>5182</v>
      </c>
    </row>
    <row r="1468" spans="1:9" ht="22.5">
      <c r="A1468" s="54">
        <v>1374</v>
      </c>
      <c r="B1468" s="102" t="s">
        <v>2748</v>
      </c>
      <c r="C1468" s="103">
        <v>5.6</v>
      </c>
      <c r="D1468" s="103">
        <v>5.6</v>
      </c>
      <c r="E1468" s="55" t="s">
        <v>2749</v>
      </c>
      <c r="F1468" s="54"/>
      <c r="G1468" s="54" t="s">
        <v>3421</v>
      </c>
      <c r="H1468" s="54" t="s">
        <v>2711</v>
      </c>
      <c r="I1468" s="56" t="s">
        <v>5182</v>
      </c>
    </row>
    <row r="1469" spans="1:9" ht="22.5">
      <c r="A1469" s="54">
        <v>1375</v>
      </c>
      <c r="B1469" s="102" t="s">
        <v>1396</v>
      </c>
      <c r="C1469" s="103">
        <v>5.7</v>
      </c>
      <c r="D1469" s="103">
        <v>5.7</v>
      </c>
      <c r="E1469" s="55" t="s">
        <v>5314</v>
      </c>
      <c r="F1469" s="54"/>
      <c r="G1469" s="54" t="s">
        <v>3422</v>
      </c>
      <c r="H1469" s="54" t="s">
        <v>2711</v>
      </c>
      <c r="I1469" s="56" t="s">
        <v>5182</v>
      </c>
    </row>
    <row r="1470" spans="1:9" ht="22.5">
      <c r="A1470" s="54">
        <v>1376</v>
      </c>
      <c r="B1470" s="102" t="s">
        <v>5315</v>
      </c>
      <c r="C1470" s="103">
        <v>4.5</v>
      </c>
      <c r="D1470" s="103">
        <v>4.5</v>
      </c>
      <c r="E1470" s="55" t="s">
        <v>5316</v>
      </c>
      <c r="F1470" s="54"/>
      <c r="G1470" s="54" t="s">
        <v>3423</v>
      </c>
      <c r="H1470" s="54" t="s">
        <v>2711</v>
      </c>
      <c r="I1470" s="56" t="s">
        <v>5182</v>
      </c>
    </row>
    <row r="1471" spans="1:9" ht="22.5">
      <c r="A1471" s="54">
        <v>1377</v>
      </c>
      <c r="B1471" s="102" t="s">
        <v>5317</v>
      </c>
      <c r="C1471" s="103">
        <v>9.5</v>
      </c>
      <c r="D1471" s="103">
        <v>9.5</v>
      </c>
      <c r="E1471" s="55" t="s">
        <v>5318</v>
      </c>
      <c r="F1471" s="54"/>
      <c r="G1471" s="54" t="s">
        <v>3424</v>
      </c>
      <c r="H1471" s="54" t="s">
        <v>2711</v>
      </c>
      <c r="I1471" s="56" t="s">
        <v>5182</v>
      </c>
    </row>
    <row r="1472" spans="1:10" ht="33.75">
      <c r="A1472" s="54">
        <v>1378</v>
      </c>
      <c r="B1472" s="104" t="s">
        <v>5319</v>
      </c>
      <c r="C1472" s="105">
        <v>12.2</v>
      </c>
      <c r="D1472" s="105">
        <v>12.2</v>
      </c>
      <c r="E1472" s="57" t="s">
        <v>5320</v>
      </c>
      <c r="F1472" s="57">
        <v>43353</v>
      </c>
      <c r="G1472" s="56" t="s">
        <v>2304</v>
      </c>
      <c r="H1472" s="56" t="s">
        <v>2711</v>
      </c>
      <c r="I1472" s="56" t="s">
        <v>5182</v>
      </c>
      <c r="J1472" s="7"/>
    </row>
    <row r="1473" spans="1:9" ht="22.5">
      <c r="A1473" s="54">
        <v>1379</v>
      </c>
      <c r="B1473" s="102" t="s">
        <v>3970</v>
      </c>
      <c r="C1473" s="103">
        <v>4</v>
      </c>
      <c r="D1473" s="103">
        <v>4</v>
      </c>
      <c r="E1473" s="55" t="s">
        <v>5321</v>
      </c>
      <c r="F1473" s="54"/>
      <c r="G1473" s="54" t="s">
        <v>3425</v>
      </c>
      <c r="H1473" s="54" t="s">
        <v>2711</v>
      </c>
      <c r="I1473" s="56" t="s">
        <v>5182</v>
      </c>
    </row>
    <row r="1474" spans="1:9" ht="22.5">
      <c r="A1474" s="54">
        <v>1380</v>
      </c>
      <c r="B1474" s="102" t="s">
        <v>1492</v>
      </c>
      <c r="C1474" s="103">
        <v>15</v>
      </c>
      <c r="D1474" s="103">
        <v>15</v>
      </c>
      <c r="E1474" s="55" t="s">
        <v>5322</v>
      </c>
      <c r="F1474" s="54"/>
      <c r="G1474" s="54" t="s">
        <v>3426</v>
      </c>
      <c r="H1474" s="54" t="s">
        <v>2711</v>
      </c>
      <c r="I1474" s="56" t="s">
        <v>5182</v>
      </c>
    </row>
    <row r="1475" spans="1:9" ht="22.5">
      <c r="A1475" s="54">
        <v>1381</v>
      </c>
      <c r="B1475" s="102" t="s">
        <v>5323</v>
      </c>
      <c r="C1475" s="103">
        <v>5.2</v>
      </c>
      <c r="D1475" s="103">
        <v>5.2</v>
      </c>
      <c r="E1475" s="55" t="s">
        <v>5324</v>
      </c>
      <c r="F1475" s="54"/>
      <c r="G1475" s="54" t="s">
        <v>3427</v>
      </c>
      <c r="H1475" s="54" t="s">
        <v>2711</v>
      </c>
      <c r="I1475" s="56" t="s">
        <v>5182</v>
      </c>
    </row>
    <row r="1476" spans="1:9" ht="22.5">
      <c r="A1476" s="54">
        <v>1382</v>
      </c>
      <c r="B1476" s="102" t="s">
        <v>5323</v>
      </c>
      <c r="C1476" s="103">
        <v>8</v>
      </c>
      <c r="D1476" s="103">
        <v>8</v>
      </c>
      <c r="E1476" s="55" t="s">
        <v>1700</v>
      </c>
      <c r="F1476" s="54"/>
      <c r="G1476" s="54" t="s">
        <v>5283</v>
      </c>
      <c r="H1476" s="54" t="s">
        <v>2711</v>
      </c>
      <c r="I1476" s="56" t="s">
        <v>5182</v>
      </c>
    </row>
    <row r="1477" spans="1:9" ht="22.5">
      <c r="A1477" s="54">
        <v>1383</v>
      </c>
      <c r="B1477" s="102" t="s">
        <v>5323</v>
      </c>
      <c r="C1477" s="103">
        <v>8</v>
      </c>
      <c r="D1477" s="103">
        <v>8</v>
      </c>
      <c r="E1477" s="106" t="s">
        <v>1700</v>
      </c>
      <c r="F1477" s="64"/>
      <c r="G1477" s="64" t="s">
        <v>5283</v>
      </c>
      <c r="H1477" s="54" t="s">
        <v>2711</v>
      </c>
      <c r="I1477" s="56" t="s">
        <v>5182</v>
      </c>
    </row>
    <row r="1478" spans="1:9" ht="22.5">
      <c r="A1478" s="54">
        <v>1384</v>
      </c>
      <c r="B1478" s="107" t="s">
        <v>3229</v>
      </c>
      <c r="C1478" s="103">
        <v>99.6</v>
      </c>
      <c r="D1478" s="103">
        <v>99.6</v>
      </c>
      <c r="E1478" s="106" t="s">
        <v>5325</v>
      </c>
      <c r="F1478" s="64"/>
      <c r="G1478" s="64" t="s">
        <v>5406</v>
      </c>
      <c r="H1478" s="54" t="s">
        <v>2711</v>
      </c>
      <c r="I1478" s="56" t="s">
        <v>5182</v>
      </c>
    </row>
    <row r="1479" spans="1:9" ht="67.5">
      <c r="A1479" s="54">
        <v>1385</v>
      </c>
      <c r="B1479" s="108" t="s">
        <v>5091</v>
      </c>
      <c r="C1479" s="105">
        <v>21.2</v>
      </c>
      <c r="D1479" s="105">
        <v>21.2</v>
      </c>
      <c r="E1479" s="109" t="s">
        <v>5092</v>
      </c>
      <c r="F1479" s="69"/>
      <c r="G1479" s="69" t="s">
        <v>5093</v>
      </c>
      <c r="H1479" s="56" t="s">
        <v>2711</v>
      </c>
      <c r="I1479" s="56" t="s">
        <v>5182</v>
      </c>
    </row>
    <row r="1480" spans="1:9" ht="45">
      <c r="A1480" s="54">
        <v>1386</v>
      </c>
      <c r="B1480" s="108" t="s">
        <v>2936</v>
      </c>
      <c r="C1480" s="105">
        <v>18.8</v>
      </c>
      <c r="D1480" s="105">
        <v>18.8</v>
      </c>
      <c r="E1480" s="109" t="s">
        <v>2937</v>
      </c>
      <c r="F1480" s="69"/>
      <c r="G1480" s="110" t="s">
        <v>2938</v>
      </c>
      <c r="H1480" s="56" t="s">
        <v>2711</v>
      </c>
      <c r="I1480" s="56" t="s">
        <v>5182</v>
      </c>
    </row>
    <row r="1481" spans="1:9" ht="22.5">
      <c r="A1481" s="54">
        <v>1387</v>
      </c>
      <c r="B1481" s="108" t="s">
        <v>911</v>
      </c>
      <c r="C1481" s="105">
        <v>25</v>
      </c>
      <c r="D1481" s="105">
        <v>25</v>
      </c>
      <c r="E1481" s="109">
        <v>43318</v>
      </c>
      <c r="F1481" s="69"/>
      <c r="G1481" s="110" t="s">
        <v>2305</v>
      </c>
      <c r="H1481" s="56" t="s">
        <v>2711</v>
      </c>
      <c r="I1481" s="56" t="s">
        <v>5182</v>
      </c>
    </row>
    <row r="1482" spans="1:9" ht="22.5">
      <c r="A1482" s="54">
        <v>1388</v>
      </c>
      <c r="B1482" s="108" t="s">
        <v>4067</v>
      </c>
      <c r="C1482" s="105">
        <v>29.6</v>
      </c>
      <c r="D1482" s="105">
        <v>29.6</v>
      </c>
      <c r="E1482" s="109" t="s">
        <v>4068</v>
      </c>
      <c r="F1482" s="69"/>
      <c r="G1482" s="110" t="s">
        <v>2297</v>
      </c>
      <c r="H1482" s="56" t="s">
        <v>2711</v>
      </c>
      <c r="I1482" s="56" t="s">
        <v>5182</v>
      </c>
    </row>
    <row r="1483" spans="1:9" ht="22.5">
      <c r="A1483" s="54">
        <v>1389</v>
      </c>
      <c r="B1483" s="108" t="s">
        <v>5407</v>
      </c>
      <c r="C1483" s="105">
        <v>17.6</v>
      </c>
      <c r="D1483" s="105">
        <v>17.6</v>
      </c>
      <c r="E1483" s="109" t="s">
        <v>5408</v>
      </c>
      <c r="F1483" s="69"/>
      <c r="G1483" s="110" t="s">
        <v>5409</v>
      </c>
      <c r="H1483" s="56" t="s">
        <v>2711</v>
      </c>
      <c r="I1483" s="56" t="s">
        <v>5182</v>
      </c>
    </row>
    <row r="1484" spans="1:9" ht="22.5">
      <c r="A1484" s="54">
        <v>1390</v>
      </c>
      <c r="B1484" s="108" t="s">
        <v>4067</v>
      </c>
      <c r="C1484" s="105">
        <v>0.8</v>
      </c>
      <c r="D1484" s="105">
        <v>0.8</v>
      </c>
      <c r="E1484" s="109" t="s">
        <v>5410</v>
      </c>
      <c r="F1484" s="69"/>
      <c r="G1484" s="110" t="s">
        <v>5411</v>
      </c>
      <c r="H1484" s="56" t="s">
        <v>2711</v>
      </c>
      <c r="I1484" s="56" t="s">
        <v>5182</v>
      </c>
    </row>
    <row r="1485" spans="1:9" ht="12.75">
      <c r="A1485" s="64"/>
      <c r="B1485" s="107" t="s">
        <v>5511</v>
      </c>
      <c r="C1485" s="105">
        <v>672.8</v>
      </c>
      <c r="D1485" s="105">
        <v>672.8</v>
      </c>
      <c r="E1485" s="109"/>
      <c r="F1485" s="64"/>
      <c r="G1485" s="64"/>
      <c r="H1485" s="54"/>
      <c r="I1485" s="56"/>
    </row>
    <row r="1486" spans="1:9" ht="22.5">
      <c r="A1486" s="54">
        <v>1391</v>
      </c>
      <c r="B1486" s="111" t="s">
        <v>3229</v>
      </c>
      <c r="C1486" s="112">
        <v>71.3</v>
      </c>
      <c r="D1486" s="112">
        <v>71.3</v>
      </c>
      <c r="E1486" s="54" t="s">
        <v>5327</v>
      </c>
      <c r="F1486" s="54"/>
      <c r="G1486" s="54" t="s">
        <v>5412</v>
      </c>
      <c r="H1486" s="54" t="s">
        <v>5326</v>
      </c>
      <c r="I1486" s="56" t="s">
        <v>5182</v>
      </c>
    </row>
    <row r="1487" spans="1:9" ht="22.5">
      <c r="A1487" s="54">
        <v>1392</v>
      </c>
      <c r="B1487" s="113" t="s">
        <v>5328</v>
      </c>
      <c r="C1487" s="114">
        <v>5</v>
      </c>
      <c r="D1487" s="114">
        <v>5</v>
      </c>
      <c r="E1487" s="54" t="s">
        <v>5329</v>
      </c>
      <c r="F1487" s="54"/>
      <c r="G1487" s="54" t="s">
        <v>5413</v>
      </c>
      <c r="H1487" s="54" t="s">
        <v>5326</v>
      </c>
      <c r="I1487" s="56" t="s">
        <v>5182</v>
      </c>
    </row>
    <row r="1488" spans="1:9" ht="45">
      <c r="A1488" s="54">
        <v>1393</v>
      </c>
      <c r="B1488" s="115" t="s">
        <v>5330</v>
      </c>
      <c r="C1488" s="116">
        <v>30.9</v>
      </c>
      <c r="D1488" s="116">
        <v>30.9</v>
      </c>
      <c r="E1488" s="56" t="s">
        <v>5331</v>
      </c>
      <c r="F1488" s="57">
        <v>43367</v>
      </c>
      <c r="G1488" s="56" t="s">
        <v>2299</v>
      </c>
      <c r="H1488" s="56" t="s">
        <v>5326</v>
      </c>
      <c r="I1488" s="56" t="s">
        <v>5182</v>
      </c>
    </row>
    <row r="1489" spans="1:9" ht="22.5">
      <c r="A1489" s="54">
        <v>1394</v>
      </c>
      <c r="B1489" s="115" t="s">
        <v>6352</v>
      </c>
      <c r="C1489" s="116">
        <v>15</v>
      </c>
      <c r="D1489" s="116">
        <v>15</v>
      </c>
      <c r="E1489" s="56" t="s">
        <v>5332</v>
      </c>
      <c r="F1489" s="56"/>
      <c r="G1489" s="56" t="s">
        <v>5414</v>
      </c>
      <c r="H1489" s="56" t="s">
        <v>5326</v>
      </c>
      <c r="I1489" s="56" t="s">
        <v>5182</v>
      </c>
    </row>
    <row r="1490" spans="1:9" ht="45">
      <c r="A1490" s="54">
        <v>1395</v>
      </c>
      <c r="B1490" s="115" t="s">
        <v>4870</v>
      </c>
      <c r="C1490" s="116">
        <v>11.8</v>
      </c>
      <c r="D1490" s="116">
        <v>11.8</v>
      </c>
      <c r="E1490" s="56" t="s">
        <v>4871</v>
      </c>
      <c r="F1490" s="57">
        <v>43367</v>
      </c>
      <c r="G1490" s="56" t="s">
        <v>2299</v>
      </c>
      <c r="H1490" s="56" t="s">
        <v>5326</v>
      </c>
      <c r="I1490" s="56" t="s">
        <v>5182</v>
      </c>
    </row>
    <row r="1491" spans="1:9" ht="45">
      <c r="A1491" s="54">
        <v>1396</v>
      </c>
      <c r="B1491" s="115" t="s">
        <v>4870</v>
      </c>
      <c r="C1491" s="116">
        <v>11.8</v>
      </c>
      <c r="D1491" s="116">
        <v>11.8</v>
      </c>
      <c r="E1491" s="56" t="s">
        <v>4871</v>
      </c>
      <c r="F1491" s="57">
        <v>43367</v>
      </c>
      <c r="G1491" s="56" t="s">
        <v>2299</v>
      </c>
      <c r="H1491" s="56" t="s">
        <v>5326</v>
      </c>
      <c r="I1491" s="56" t="s">
        <v>5182</v>
      </c>
    </row>
    <row r="1492" spans="1:9" ht="45">
      <c r="A1492" s="54">
        <v>1397</v>
      </c>
      <c r="B1492" s="115" t="s">
        <v>4870</v>
      </c>
      <c r="C1492" s="116">
        <v>11.8</v>
      </c>
      <c r="D1492" s="116">
        <v>11.8</v>
      </c>
      <c r="E1492" s="56" t="s">
        <v>4871</v>
      </c>
      <c r="F1492" s="57">
        <v>43367</v>
      </c>
      <c r="G1492" s="56" t="s">
        <v>2299</v>
      </c>
      <c r="H1492" s="56" t="s">
        <v>5326</v>
      </c>
      <c r="I1492" s="56" t="s">
        <v>5182</v>
      </c>
    </row>
    <row r="1493" spans="1:9" ht="45">
      <c r="A1493" s="54">
        <v>1398</v>
      </c>
      <c r="B1493" s="115" t="s">
        <v>4870</v>
      </c>
      <c r="C1493" s="116">
        <v>22.5</v>
      </c>
      <c r="D1493" s="116">
        <v>22.5</v>
      </c>
      <c r="E1493" s="56" t="s">
        <v>4871</v>
      </c>
      <c r="F1493" s="57">
        <v>43367</v>
      </c>
      <c r="G1493" s="56" t="s">
        <v>2299</v>
      </c>
      <c r="H1493" s="56" t="s">
        <v>5326</v>
      </c>
      <c r="I1493" s="56" t="s">
        <v>5182</v>
      </c>
    </row>
    <row r="1494" spans="1:9" ht="45">
      <c r="A1494" s="54">
        <v>1399</v>
      </c>
      <c r="B1494" s="115" t="s">
        <v>4872</v>
      </c>
      <c r="C1494" s="116">
        <v>22.5</v>
      </c>
      <c r="D1494" s="116">
        <v>22.5</v>
      </c>
      <c r="E1494" s="56" t="s">
        <v>4871</v>
      </c>
      <c r="F1494" s="57">
        <v>43367</v>
      </c>
      <c r="G1494" s="56" t="s">
        <v>2299</v>
      </c>
      <c r="H1494" s="56" t="s">
        <v>5326</v>
      </c>
      <c r="I1494" s="56" t="s">
        <v>5182</v>
      </c>
    </row>
    <row r="1495" spans="1:9" ht="45">
      <c r="A1495" s="54">
        <v>1400</v>
      </c>
      <c r="B1495" s="115" t="s">
        <v>4873</v>
      </c>
      <c r="C1495" s="116">
        <v>27.2</v>
      </c>
      <c r="D1495" s="116">
        <v>27.2</v>
      </c>
      <c r="E1495" s="56" t="s">
        <v>4874</v>
      </c>
      <c r="F1495" s="57">
        <v>43367</v>
      </c>
      <c r="G1495" s="56" t="s">
        <v>2299</v>
      </c>
      <c r="H1495" s="56" t="s">
        <v>5326</v>
      </c>
      <c r="I1495" s="56" t="s">
        <v>5182</v>
      </c>
    </row>
    <row r="1496" spans="1:9" ht="45">
      <c r="A1496" s="54">
        <v>1401</v>
      </c>
      <c r="B1496" s="115" t="s">
        <v>4875</v>
      </c>
      <c r="C1496" s="116">
        <v>7.6</v>
      </c>
      <c r="D1496" s="116">
        <v>7.6</v>
      </c>
      <c r="E1496" s="56" t="s">
        <v>4876</v>
      </c>
      <c r="F1496" s="57">
        <v>43367</v>
      </c>
      <c r="G1496" s="56" t="s">
        <v>2299</v>
      </c>
      <c r="H1496" s="56" t="s">
        <v>5326</v>
      </c>
      <c r="I1496" s="56" t="s">
        <v>5182</v>
      </c>
    </row>
    <row r="1497" spans="1:9" ht="45">
      <c r="A1497" s="54">
        <v>1402</v>
      </c>
      <c r="B1497" s="115" t="s">
        <v>4877</v>
      </c>
      <c r="C1497" s="116">
        <v>4.6</v>
      </c>
      <c r="D1497" s="116">
        <v>4.6</v>
      </c>
      <c r="E1497" s="56" t="s">
        <v>4878</v>
      </c>
      <c r="F1497" s="57">
        <v>43367</v>
      </c>
      <c r="G1497" s="56" t="s">
        <v>2299</v>
      </c>
      <c r="H1497" s="56" t="s">
        <v>5326</v>
      </c>
      <c r="I1497" s="56" t="s">
        <v>5182</v>
      </c>
    </row>
    <row r="1498" spans="1:9" ht="45">
      <c r="A1498" s="54">
        <v>1403</v>
      </c>
      <c r="B1498" s="115" t="s">
        <v>4879</v>
      </c>
      <c r="C1498" s="116">
        <v>5.2</v>
      </c>
      <c r="D1498" s="116">
        <v>5.2</v>
      </c>
      <c r="E1498" s="56" t="s">
        <v>4871</v>
      </c>
      <c r="F1498" s="57">
        <v>43367</v>
      </c>
      <c r="G1498" s="56" t="s">
        <v>2299</v>
      </c>
      <c r="H1498" s="56" t="s">
        <v>5326</v>
      </c>
      <c r="I1498" s="56" t="s">
        <v>5182</v>
      </c>
    </row>
    <row r="1499" spans="1:9" ht="45">
      <c r="A1499" s="54">
        <v>1404</v>
      </c>
      <c r="B1499" s="115" t="s">
        <v>4879</v>
      </c>
      <c r="C1499" s="116">
        <v>5.2</v>
      </c>
      <c r="D1499" s="116">
        <v>5.2</v>
      </c>
      <c r="E1499" s="56" t="s">
        <v>4871</v>
      </c>
      <c r="F1499" s="57">
        <v>43367</v>
      </c>
      <c r="G1499" s="56" t="s">
        <v>2299</v>
      </c>
      <c r="H1499" s="56" t="s">
        <v>5326</v>
      </c>
      <c r="I1499" s="56" t="s">
        <v>5182</v>
      </c>
    </row>
    <row r="1500" spans="1:10" ht="45">
      <c r="A1500" s="54">
        <v>1405</v>
      </c>
      <c r="B1500" s="115" t="s">
        <v>4879</v>
      </c>
      <c r="C1500" s="116">
        <v>5.2</v>
      </c>
      <c r="D1500" s="116">
        <v>5.2</v>
      </c>
      <c r="E1500" s="57" t="s">
        <v>4871</v>
      </c>
      <c r="F1500" s="57">
        <v>43367</v>
      </c>
      <c r="G1500" s="56" t="s">
        <v>2299</v>
      </c>
      <c r="H1500" s="56" t="s">
        <v>5326</v>
      </c>
      <c r="I1500" s="56" t="s">
        <v>5182</v>
      </c>
      <c r="J1500" s="7"/>
    </row>
    <row r="1501" spans="1:9" ht="45">
      <c r="A1501" s="54">
        <v>1406</v>
      </c>
      <c r="B1501" s="115" t="s">
        <v>4879</v>
      </c>
      <c r="C1501" s="116">
        <v>5.7</v>
      </c>
      <c r="D1501" s="116">
        <v>5.7</v>
      </c>
      <c r="E1501" s="56" t="s">
        <v>4871</v>
      </c>
      <c r="F1501" s="57">
        <v>43367</v>
      </c>
      <c r="G1501" s="56" t="s">
        <v>2299</v>
      </c>
      <c r="H1501" s="56" t="s">
        <v>5326</v>
      </c>
      <c r="I1501" s="56" t="s">
        <v>5182</v>
      </c>
    </row>
    <row r="1502" spans="1:9" ht="45">
      <c r="A1502" s="54">
        <v>1407</v>
      </c>
      <c r="B1502" s="115" t="s">
        <v>4879</v>
      </c>
      <c r="C1502" s="116">
        <v>5.7</v>
      </c>
      <c r="D1502" s="116">
        <v>5.7</v>
      </c>
      <c r="E1502" s="56" t="s">
        <v>4871</v>
      </c>
      <c r="F1502" s="57">
        <v>43367</v>
      </c>
      <c r="G1502" s="56" t="s">
        <v>2299</v>
      </c>
      <c r="H1502" s="56" t="s">
        <v>5326</v>
      </c>
      <c r="I1502" s="56" t="s">
        <v>5182</v>
      </c>
    </row>
    <row r="1503" spans="1:9" ht="33.75">
      <c r="A1503" s="54">
        <v>1408</v>
      </c>
      <c r="B1503" s="115" t="s">
        <v>4880</v>
      </c>
      <c r="C1503" s="116">
        <v>6.2</v>
      </c>
      <c r="D1503" s="116">
        <v>6.2</v>
      </c>
      <c r="E1503" s="56" t="s">
        <v>4881</v>
      </c>
      <c r="F1503" s="56"/>
      <c r="G1503" s="56" t="s">
        <v>5415</v>
      </c>
      <c r="H1503" s="56" t="s">
        <v>5326</v>
      </c>
      <c r="I1503" s="56" t="s">
        <v>5182</v>
      </c>
    </row>
    <row r="1504" spans="1:9" ht="22.5">
      <c r="A1504" s="54">
        <v>1409</v>
      </c>
      <c r="B1504" s="115" t="s">
        <v>3055</v>
      </c>
      <c r="C1504" s="116">
        <v>682.6</v>
      </c>
      <c r="D1504" s="116">
        <v>395.3</v>
      </c>
      <c r="E1504" s="56" t="s">
        <v>3056</v>
      </c>
      <c r="F1504" s="56"/>
      <c r="G1504" s="56" t="s">
        <v>5416</v>
      </c>
      <c r="H1504" s="56" t="s">
        <v>5326</v>
      </c>
      <c r="I1504" s="56" t="s">
        <v>5182</v>
      </c>
    </row>
    <row r="1505" spans="1:9" ht="22.5">
      <c r="A1505" s="54">
        <v>1410</v>
      </c>
      <c r="B1505" s="115" t="s">
        <v>3057</v>
      </c>
      <c r="C1505" s="116">
        <v>12</v>
      </c>
      <c r="D1505" s="116">
        <v>12</v>
      </c>
      <c r="E1505" s="56" t="s">
        <v>3058</v>
      </c>
      <c r="F1505" s="56"/>
      <c r="G1505" s="56" t="s">
        <v>5417</v>
      </c>
      <c r="H1505" s="56" t="s">
        <v>5326</v>
      </c>
      <c r="I1505" s="56" t="s">
        <v>5182</v>
      </c>
    </row>
    <row r="1506" spans="1:9" ht="45">
      <c r="A1506" s="54">
        <v>1411</v>
      </c>
      <c r="B1506" s="115" t="s">
        <v>3059</v>
      </c>
      <c r="C1506" s="116">
        <v>3.4</v>
      </c>
      <c r="D1506" s="116">
        <v>3.4</v>
      </c>
      <c r="E1506" s="56" t="s">
        <v>3060</v>
      </c>
      <c r="F1506" s="57">
        <v>43367</v>
      </c>
      <c r="G1506" s="56" t="s">
        <v>2299</v>
      </c>
      <c r="H1506" s="56" t="s">
        <v>5326</v>
      </c>
      <c r="I1506" s="56" t="s">
        <v>5182</v>
      </c>
    </row>
    <row r="1507" spans="1:9" ht="45">
      <c r="A1507" s="54">
        <v>1412</v>
      </c>
      <c r="B1507" s="115" t="s">
        <v>3061</v>
      </c>
      <c r="C1507" s="116">
        <v>3.8</v>
      </c>
      <c r="D1507" s="116">
        <v>3.8</v>
      </c>
      <c r="E1507" s="56" t="s">
        <v>5379</v>
      </c>
      <c r="F1507" s="57">
        <v>43367</v>
      </c>
      <c r="G1507" s="56" t="s">
        <v>2299</v>
      </c>
      <c r="H1507" s="56" t="s">
        <v>5326</v>
      </c>
      <c r="I1507" s="56" t="s">
        <v>5182</v>
      </c>
    </row>
    <row r="1508" spans="1:9" ht="45">
      <c r="A1508" s="54">
        <v>1413</v>
      </c>
      <c r="B1508" s="115" t="s">
        <v>5380</v>
      </c>
      <c r="C1508" s="116">
        <v>4.1</v>
      </c>
      <c r="D1508" s="116">
        <v>4.1</v>
      </c>
      <c r="E1508" s="56" t="s">
        <v>5381</v>
      </c>
      <c r="F1508" s="57">
        <v>43367</v>
      </c>
      <c r="G1508" s="56" t="s">
        <v>2299</v>
      </c>
      <c r="H1508" s="56" t="s">
        <v>5326</v>
      </c>
      <c r="I1508" s="56" t="s">
        <v>5182</v>
      </c>
    </row>
    <row r="1509" spans="1:9" ht="22.5">
      <c r="A1509" s="54">
        <v>1414</v>
      </c>
      <c r="B1509" s="115" t="s">
        <v>5382</v>
      </c>
      <c r="C1509" s="116">
        <v>41</v>
      </c>
      <c r="D1509" s="116">
        <v>41</v>
      </c>
      <c r="E1509" s="56" t="s">
        <v>5383</v>
      </c>
      <c r="F1509" s="56"/>
      <c r="G1509" s="56" t="s">
        <v>5418</v>
      </c>
      <c r="H1509" s="56" t="s">
        <v>5326</v>
      </c>
      <c r="I1509" s="56" t="s">
        <v>5182</v>
      </c>
    </row>
    <row r="1510" spans="1:9" ht="22.5">
      <c r="A1510" s="54">
        <v>1415</v>
      </c>
      <c r="B1510" s="115" t="s">
        <v>2731</v>
      </c>
      <c r="C1510" s="116">
        <v>13.4</v>
      </c>
      <c r="D1510" s="116">
        <v>13.4</v>
      </c>
      <c r="E1510" s="56" t="s">
        <v>5384</v>
      </c>
      <c r="F1510" s="56"/>
      <c r="G1510" s="56" t="s">
        <v>5419</v>
      </c>
      <c r="H1510" s="56" t="s">
        <v>5326</v>
      </c>
      <c r="I1510" s="56" t="s">
        <v>5182</v>
      </c>
    </row>
    <row r="1511" spans="1:9" ht="22.5">
      <c r="A1511" s="54">
        <v>1416</v>
      </c>
      <c r="B1511" s="115" t="s">
        <v>5385</v>
      </c>
      <c r="C1511" s="116">
        <v>16</v>
      </c>
      <c r="D1511" s="116">
        <v>16</v>
      </c>
      <c r="E1511" s="56" t="s">
        <v>3986</v>
      </c>
      <c r="F1511" s="56"/>
      <c r="G1511" s="56" t="s">
        <v>3375</v>
      </c>
      <c r="H1511" s="56" t="s">
        <v>5326</v>
      </c>
      <c r="I1511" s="56" t="s">
        <v>5182</v>
      </c>
    </row>
    <row r="1512" spans="1:9" ht="22.5">
      <c r="A1512" s="54">
        <v>1417</v>
      </c>
      <c r="B1512" s="115" t="s">
        <v>3821</v>
      </c>
      <c r="C1512" s="116">
        <v>28.5</v>
      </c>
      <c r="D1512" s="116">
        <v>28.5</v>
      </c>
      <c r="E1512" s="56" t="s">
        <v>3822</v>
      </c>
      <c r="F1512" s="56"/>
      <c r="G1512" s="56" t="s">
        <v>6100</v>
      </c>
      <c r="H1512" s="56" t="s">
        <v>5326</v>
      </c>
      <c r="I1512" s="56" t="s">
        <v>5182</v>
      </c>
    </row>
    <row r="1513" spans="1:9" ht="22.5">
      <c r="A1513" s="54">
        <v>1418</v>
      </c>
      <c r="B1513" s="115" t="s">
        <v>5717</v>
      </c>
      <c r="C1513" s="116">
        <v>3.7</v>
      </c>
      <c r="D1513" s="116">
        <v>3.7</v>
      </c>
      <c r="E1513" s="56" t="s">
        <v>5386</v>
      </c>
      <c r="F1513" s="56"/>
      <c r="G1513" s="56" t="s">
        <v>5420</v>
      </c>
      <c r="H1513" s="56" t="s">
        <v>5326</v>
      </c>
      <c r="I1513" s="56" t="s">
        <v>5182</v>
      </c>
    </row>
    <row r="1514" spans="1:10" ht="22.5">
      <c r="A1514" s="54">
        <v>1419</v>
      </c>
      <c r="B1514" s="115" t="s">
        <v>5387</v>
      </c>
      <c r="C1514" s="116">
        <v>4.4</v>
      </c>
      <c r="D1514" s="116">
        <v>4.4</v>
      </c>
      <c r="E1514" s="56" t="s">
        <v>5388</v>
      </c>
      <c r="F1514" s="56"/>
      <c r="G1514" s="56" t="s">
        <v>5421</v>
      </c>
      <c r="H1514" s="56" t="s">
        <v>5326</v>
      </c>
      <c r="I1514" s="56" t="s">
        <v>5182</v>
      </c>
      <c r="J1514" s="8"/>
    </row>
    <row r="1515" spans="1:10" ht="22.5">
      <c r="A1515" s="54">
        <v>1420</v>
      </c>
      <c r="B1515" s="113" t="s">
        <v>5389</v>
      </c>
      <c r="C1515" s="114">
        <v>3</v>
      </c>
      <c r="D1515" s="114">
        <v>3</v>
      </c>
      <c r="E1515" s="54" t="s">
        <v>5390</v>
      </c>
      <c r="F1515" s="54"/>
      <c r="G1515" s="54" t="s">
        <v>5422</v>
      </c>
      <c r="H1515" s="54" t="s">
        <v>5326</v>
      </c>
      <c r="I1515" s="56" t="s">
        <v>5182</v>
      </c>
      <c r="J1515" s="8"/>
    </row>
    <row r="1516" spans="1:10" ht="22.5">
      <c r="A1516" s="54">
        <v>1421</v>
      </c>
      <c r="B1516" s="113" t="s">
        <v>5389</v>
      </c>
      <c r="C1516" s="114">
        <v>3</v>
      </c>
      <c r="D1516" s="114">
        <v>3</v>
      </c>
      <c r="E1516" s="54" t="s">
        <v>5390</v>
      </c>
      <c r="F1516" s="54"/>
      <c r="G1516" s="54" t="s">
        <v>5422</v>
      </c>
      <c r="H1516" s="54" t="s">
        <v>5326</v>
      </c>
      <c r="I1516" s="56" t="s">
        <v>5182</v>
      </c>
      <c r="J1516" s="8"/>
    </row>
    <row r="1517" spans="1:10" ht="22.5">
      <c r="A1517" s="54">
        <v>1422</v>
      </c>
      <c r="B1517" s="113" t="s">
        <v>5391</v>
      </c>
      <c r="C1517" s="114">
        <v>3.5</v>
      </c>
      <c r="D1517" s="114">
        <v>3.5</v>
      </c>
      <c r="E1517" s="54" t="s">
        <v>5390</v>
      </c>
      <c r="F1517" s="54"/>
      <c r="G1517" s="54" t="s">
        <v>5422</v>
      </c>
      <c r="H1517" s="54" t="s">
        <v>5326</v>
      </c>
      <c r="I1517" s="56" t="s">
        <v>5182</v>
      </c>
      <c r="J1517" s="10"/>
    </row>
    <row r="1518" spans="1:10" ht="22.5">
      <c r="A1518" s="54">
        <v>1423</v>
      </c>
      <c r="B1518" s="113" t="s">
        <v>5391</v>
      </c>
      <c r="C1518" s="114">
        <v>3.5</v>
      </c>
      <c r="D1518" s="114">
        <v>3.5</v>
      </c>
      <c r="E1518" s="54" t="s">
        <v>5390</v>
      </c>
      <c r="F1518" s="54"/>
      <c r="G1518" s="54" t="s">
        <v>5422</v>
      </c>
      <c r="H1518" s="54" t="s">
        <v>5326</v>
      </c>
      <c r="I1518" s="56" t="s">
        <v>5182</v>
      </c>
      <c r="J1518" s="10"/>
    </row>
    <row r="1519" spans="1:10" ht="45">
      <c r="A1519" s="54">
        <v>1424</v>
      </c>
      <c r="B1519" s="115" t="s">
        <v>2358</v>
      </c>
      <c r="C1519" s="116">
        <v>14.2</v>
      </c>
      <c r="D1519" s="116">
        <v>14.2</v>
      </c>
      <c r="E1519" s="56" t="s">
        <v>2359</v>
      </c>
      <c r="F1519" s="57">
        <v>43367</v>
      </c>
      <c r="G1519" s="56" t="s">
        <v>2299</v>
      </c>
      <c r="H1519" s="56" t="s">
        <v>5326</v>
      </c>
      <c r="I1519" s="56" t="s">
        <v>5182</v>
      </c>
      <c r="J1519" s="10"/>
    </row>
    <row r="1520" spans="1:10" ht="22.5">
      <c r="A1520" s="54">
        <v>1425</v>
      </c>
      <c r="B1520" s="113" t="s">
        <v>4887</v>
      </c>
      <c r="C1520" s="114">
        <v>6</v>
      </c>
      <c r="D1520" s="114">
        <v>6</v>
      </c>
      <c r="E1520" s="64" t="s">
        <v>3875</v>
      </c>
      <c r="F1520" s="64"/>
      <c r="G1520" s="64" t="s">
        <v>5228</v>
      </c>
      <c r="H1520" s="54" t="s">
        <v>5326</v>
      </c>
      <c r="I1520" s="56" t="s">
        <v>5182</v>
      </c>
      <c r="J1520" s="10"/>
    </row>
    <row r="1521" spans="1:10" ht="22.5">
      <c r="A1521" s="54">
        <v>1426</v>
      </c>
      <c r="B1521" s="113" t="s">
        <v>5392</v>
      </c>
      <c r="C1521" s="114">
        <v>3.5</v>
      </c>
      <c r="D1521" s="114">
        <v>3.5</v>
      </c>
      <c r="E1521" s="64" t="s">
        <v>5393</v>
      </c>
      <c r="F1521" s="64"/>
      <c r="G1521" s="64" t="s">
        <v>5423</v>
      </c>
      <c r="H1521" s="54" t="s">
        <v>5326</v>
      </c>
      <c r="I1521" s="56" t="s">
        <v>5182</v>
      </c>
      <c r="J1521" s="10"/>
    </row>
    <row r="1522" spans="1:9" ht="22.5">
      <c r="A1522" s="54">
        <v>1427</v>
      </c>
      <c r="B1522" s="113" t="s">
        <v>5394</v>
      </c>
      <c r="C1522" s="114">
        <v>4.2</v>
      </c>
      <c r="D1522" s="114">
        <v>4.2</v>
      </c>
      <c r="E1522" s="64" t="s">
        <v>5395</v>
      </c>
      <c r="F1522" s="64"/>
      <c r="G1522" s="64" t="s">
        <v>5424</v>
      </c>
      <c r="H1522" s="54" t="s">
        <v>5326</v>
      </c>
      <c r="I1522" s="56" t="s">
        <v>5182</v>
      </c>
    </row>
    <row r="1523" spans="1:9" ht="22.5">
      <c r="A1523" s="54">
        <v>1428</v>
      </c>
      <c r="B1523" s="113" t="s">
        <v>5396</v>
      </c>
      <c r="C1523" s="114">
        <v>1.8</v>
      </c>
      <c r="D1523" s="114">
        <v>1.8</v>
      </c>
      <c r="E1523" s="64" t="s">
        <v>5397</v>
      </c>
      <c r="F1523" s="64"/>
      <c r="G1523" s="64" t="s">
        <v>5425</v>
      </c>
      <c r="H1523" s="54" t="s">
        <v>5326</v>
      </c>
      <c r="I1523" s="56" t="s">
        <v>5182</v>
      </c>
    </row>
    <row r="1524" spans="1:9" ht="22.5">
      <c r="A1524" s="54">
        <v>1429</v>
      </c>
      <c r="B1524" s="113" t="s">
        <v>5396</v>
      </c>
      <c r="C1524" s="114">
        <v>1.8</v>
      </c>
      <c r="D1524" s="114">
        <v>1.8</v>
      </c>
      <c r="E1524" s="54" t="s">
        <v>5397</v>
      </c>
      <c r="F1524" s="54"/>
      <c r="G1524" s="54" t="s">
        <v>5425</v>
      </c>
      <c r="H1524" s="54" t="s">
        <v>5326</v>
      </c>
      <c r="I1524" s="56" t="s">
        <v>5182</v>
      </c>
    </row>
    <row r="1525" spans="1:9" ht="45">
      <c r="A1525" s="54">
        <v>1430</v>
      </c>
      <c r="B1525" s="115" t="s">
        <v>5398</v>
      </c>
      <c r="C1525" s="116">
        <v>8.8</v>
      </c>
      <c r="D1525" s="116">
        <v>8.8</v>
      </c>
      <c r="E1525" s="67" t="s">
        <v>5399</v>
      </c>
      <c r="F1525" s="57">
        <v>43367</v>
      </c>
      <c r="G1525" s="67" t="s">
        <v>2299</v>
      </c>
      <c r="H1525" s="56" t="s">
        <v>5326</v>
      </c>
      <c r="I1525" s="56" t="s">
        <v>5182</v>
      </c>
    </row>
    <row r="1526" spans="1:9" ht="45">
      <c r="A1526" s="54">
        <v>1431</v>
      </c>
      <c r="B1526" s="115" t="s">
        <v>5400</v>
      </c>
      <c r="C1526" s="116">
        <v>23.3</v>
      </c>
      <c r="D1526" s="116">
        <v>23.3</v>
      </c>
      <c r="E1526" s="67" t="s">
        <v>5401</v>
      </c>
      <c r="F1526" s="57">
        <v>43367</v>
      </c>
      <c r="G1526" s="67" t="s">
        <v>2299</v>
      </c>
      <c r="H1526" s="56" t="s">
        <v>5326</v>
      </c>
      <c r="I1526" s="56" t="s">
        <v>5182</v>
      </c>
    </row>
    <row r="1527" spans="1:9" ht="22.5">
      <c r="A1527" s="54">
        <v>1432</v>
      </c>
      <c r="B1527" s="113" t="s">
        <v>5708</v>
      </c>
      <c r="C1527" s="114">
        <v>6.1</v>
      </c>
      <c r="D1527" s="114">
        <v>6.1</v>
      </c>
      <c r="E1527" s="65" t="s">
        <v>5402</v>
      </c>
      <c r="F1527" s="65"/>
      <c r="G1527" s="65" t="s">
        <v>5426</v>
      </c>
      <c r="H1527" s="54" t="s">
        <v>5326</v>
      </c>
      <c r="I1527" s="56" t="s">
        <v>5182</v>
      </c>
    </row>
    <row r="1528" spans="1:9" ht="22.5">
      <c r="A1528" s="54">
        <v>1433</v>
      </c>
      <c r="B1528" s="113" t="s">
        <v>5403</v>
      </c>
      <c r="C1528" s="114">
        <v>7</v>
      </c>
      <c r="D1528" s="114">
        <v>7</v>
      </c>
      <c r="E1528" s="65" t="s">
        <v>5402</v>
      </c>
      <c r="F1528" s="65"/>
      <c r="G1528" s="65" t="s">
        <v>5426</v>
      </c>
      <c r="H1528" s="54" t="s">
        <v>5326</v>
      </c>
      <c r="I1528" s="56" t="s">
        <v>5182</v>
      </c>
    </row>
    <row r="1529" spans="1:9" ht="22.5">
      <c r="A1529" s="54">
        <v>1434</v>
      </c>
      <c r="B1529" s="113" t="s">
        <v>5404</v>
      </c>
      <c r="C1529" s="114">
        <v>7</v>
      </c>
      <c r="D1529" s="114">
        <v>7</v>
      </c>
      <c r="E1529" s="65" t="s">
        <v>5402</v>
      </c>
      <c r="F1529" s="65"/>
      <c r="G1529" s="65" t="s">
        <v>5426</v>
      </c>
      <c r="H1529" s="54" t="s">
        <v>5326</v>
      </c>
      <c r="I1529" s="56" t="s">
        <v>5182</v>
      </c>
    </row>
    <row r="1530" spans="1:9" ht="22.5">
      <c r="A1530" s="54">
        <v>1435</v>
      </c>
      <c r="B1530" s="113" t="s">
        <v>5405</v>
      </c>
      <c r="C1530" s="114">
        <v>4.1</v>
      </c>
      <c r="D1530" s="114">
        <v>4.1</v>
      </c>
      <c r="E1530" s="65" t="s">
        <v>3218</v>
      </c>
      <c r="F1530" s="65"/>
      <c r="G1530" s="65" t="s">
        <v>5427</v>
      </c>
      <c r="H1530" s="54" t="s">
        <v>5326</v>
      </c>
      <c r="I1530" s="56" t="s">
        <v>5182</v>
      </c>
    </row>
    <row r="1531" spans="1:9" ht="22.5">
      <c r="A1531" s="54">
        <v>1436</v>
      </c>
      <c r="B1531" s="113" t="s">
        <v>5405</v>
      </c>
      <c r="C1531" s="114">
        <v>5</v>
      </c>
      <c r="D1531" s="114">
        <v>5</v>
      </c>
      <c r="E1531" s="65" t="s">
        <v>5332</v>
      </c>
      <c r="F1531" s="65"/>
      <c r="G1531" s="65" t="s">
        <v>5414</v>
      </c>
      <c r="H1531" s="54" t="s">
        <v>5326</v>
      </c>
      <c r="I1531" s="56" t="s">
        <v>5182</v>
      </c>
    </row>
    <row r="1532" spans="1:9" ht="22.5">
      <c r="A1532" s="54">
        <v>1437</v>
      </c>
      <c r="B1532" s="113" t="s">
        <v>212</v>
      </c>
      <c r="C1532" s="114">
        <v>5.6</v>
      </c>
      <c r="D1532" s="114">
        <v>5.6</v>
      </c>
      <c r="E1532" s="65" t="s">
        <v>3219</v>
      </c>
      <c r="F1532" s="65"/>
      <c r="G1532" s="65" t="s">
        <v>5428</v>
      </c>
      <c r="H1532" s="54" t="s">
        <v>5326</v>
      </c>
      <c r="I1532" s="56" t="s">
        <v>5182</v>
      </c>
    </row>
    <row r="1533" spans="1:9" ht="22.5">
      <c r="A1533" s="54">
        <v>1438</v>
      </c>
      <c r="B1533" s="113" t="s">
        <v>3220</v>
      </c>
      <c r="C1533" s="114">
        <v>4.6</v>
      </c>
      <c r="D1533" s="114">
        <v>4.6</v>
      </c>
      <c r="E1533" s="65" t="s">
        <v>5390</v>
      </c>
      <c r="F1533" s="65"/>
      <c r="G1533" s="65" t="s">
        <v>5422</v>
      </c>
      <c r="H1533" s="54" t="s">
        <v>5326</v>
      </c>
      <c r="I1533" s="56" t="s">
        <v>5182</v>
      </c>
    </row>
    <row r="1534" spans="1:9" ht="22.5">
      <c r="A1534" s="54">
        <v>1439</v>
      </c>
      <c r="B1534" s="113" t="s">
        <v>3220</v>
      </c>
      <c r="C1534" s="114">
        <v>4.6</v>
      </c>
      <c r="D1534" s="114">
        <v>4.6</v>
      </c>
      <c r="E1534" s="65" t="s">
        <v>5390</v>
      </c>
      <c r="F1534" s="65"/>
      <c r="G1534" s="65" t="s">
        <v>5422</v>
      </c>
      <c r="H1534" s="54" t="s">
        <v>5326</v>
      </c>
      <c r="I1534" s="56" t="s">
        <v>5182</v>
      </c>
    </row>
    <row r="1535" spans="1:9" ht="22.5">
      <c r="A1535" s="54">
        <v>1440</v>
      </c>
      <c r="B1535" s="113" t="s">
        <v>3221</v>
      </c>
      <c r="C1535" s="114">
        <v>12</v>
      </c>
      <c r="D1535" s="114">
        <v>12</v>
      </c>
      <c r="E1535" s="65" t="s">
        <v>3222</v>
      </c>
      <c r="F1535" s="65"/>
      <c r="G1535" s="65" t="s">
        <v>5429</v>
      </c>
      <c r="H1535" s="54" t="s">
        <v>5326</v>
      </c>
      <c r="I1535" s="56" t="s">
        <v>5182</v>
      </c>
    </row>
    <row r="1536" spans="1:9" ht="45">
      <c r="A1536" s="54">
        <v>1441</v>
      </c>
      <c r="B1536" s="115" t="s">
        <v>3223</v>
      </c>
      <c r="C1536" s="116">
        <v>9.7</v>
      </c>
      <c r="D1536" s="116">
        <v>9.7</v>
      </c>
      <c r="E1536" s="67" t="s">
        <v>3224</v>
      </c>
      <c r="F1536" s="57">
        <v>43367</v>
      </c>
      <c r="G1536" s="67" t="s">
        <v>2299</v>
      </c>
      <c r="H1536" s="56" t="s">
        <v>5326</v>
      </c>
      <c r="I1536" s="56" t="s">
        <v>5182</v>
      </c>
    </row>
    <row r="1537" spans="1:9" ht="33.75">
      <c r="A1537" s="54">
        <v>1442</v>
      </c>
      <c r="B1537" s="113" t="s">
        <v>3225</v>
      </c>
      <c r="C1537" s="114">
        <v>5.4</v>
      </c>
      <c r="D1537" s="114">
        <v>5.4</v>
      </c>
      <c r="E1537" s="65" t="s">
        <v>5390</v>
      </c>
      <c r="F1537" s="65"/>
      <c r="G1537" s="65" t="s">
        <v>5422</v>
      </c>
      <c r="H1537" s="54" t="s">
        <v>5326</v>
      </c>
      <c r="I1537" s="56" t="s">
        <v>5182</v>
      </c>
    </row>
    <row r="1538" spans="1:9" ht="33.75">
      <c r="A1538" s="54">
        <v>1443</v>
      </c>
      <c r="B1538" s="113" t="s">
        <v>3225</v>
      </c>
      <c r="C1538" s="114">
        <v>5.4</v>
      </c>
      <c r="D1538" s="114">
        <v>5.4</v>
      </c>
      <c r="E1538" s="65" t="s">
        <v>5390</v>
      </c>
      <c r="F1538" s="65"/>
      <c r="G1538" s="65" t="s">
        <v>5422</v>
      </c>
      <c r="H1538" s="54" t="s">
        <v>5326</v>
      </c>
      <c r="I1538" s="56" t="s">
        <v>5182</v>
      </c>
    </row>
    <row r="1539" spans="1:9" ht="23.25" thickBot="1">
      <c r="A1539" s="54">
        <v>1444</v>
      </c>
      <c r="B1539" s="117" t="s">
        <v>2939</v>
      </c>
      <c r="C1539" s="118">
        <v>10.6</v>
      </c>
      <c r="D1539" s="118">
        <v>10.6</v>
      </c>
      <c r="E1539" s="67" t="s">
        <v>2940</v>
      </c>
      <c r="F1539" s="67"/>
      <c r="G1539" s="67" t="s">
        <v>5304</v>
      </c>
      <c r="H1539" s="56" t="s">
        <v>5326</v>
      </c>
      <c r="I1539" s="56" t="s">
        <v>5182</v>
      </c>
    </row>
    <row r="1540" spans="1:9" ht="23.25" thickBot="1">
      <c r="A1540" s="54">
        <v>1445</v>
      </c>
      <c r="B1540" s="119" t="s">
        <v>1988</v>
      </c>
      <c r="C1540" s="120">
        <v>20</v>
      </c>
      <c r="D1540" s="120">
        <v>20</v>
      </c>
      <c r="E1540" s="67" t="s">
        <v>5305</v>
      </c>
      <c r="F1540" s="67"/>
      <c r="G1540" s="67" t="s">
        <v>2839</v>
      </c>
      <c r="H1540" s="56" t="s">
        <v>5326</v>
      </c>
      <c r="I1540" s="56" t="s">
        <v>5182</v>
      </c>
    </row>
    <row r="1541" spans="1:9" ht="23.25" thickBot="1">
      <c r="A1541" s="54">
        <v>1446</v>
      </c>
      <c r="B1541" s="119" t="s">
        <v>3229</v>
      </c>
      <c r="C1541" s="120">
        <v>0.5</v>
      </c>
      <c r="D1541" s="120">
        <v>0.5</v>
      </c>
      <c r="E1541" s="67" t="s">
        <v>4087</v>
      </c>
      <c r="F1541" s="67"/>
      <c r="G1541" s="67" t="s">
        <v>2840</v>
      </c>
      <c r="H1541" s="56" t="s">
        <v>5326</v>
      </c>
      <c r="I1541" s="56" t="s">
        <v>5182</v>
      </c>
    </row>
    <row r="1542" spans="1:9" ht="22.5">
      <c r="A1542" s="54">
        <v>1447</v>
      </c>
      <c r="B1542" s="119" t="s">
        <v>4067</v>
      </c>
      <c r="C1542" s="121">
        <v>74.8</v>
      </c>
      <c r="D1542" s="121">
        <v>74.8</v>
      </c>
      <c r="E1542" s="67" t="s">
        <v>4068</v>
      </c>
      <c r="F1542" s="67"/>
      <c r="G1542" s="67" t="s">
        <v>2297</v>
      </c>
      <c r="H1542" s="56" t="s">
        <v>2306</v>
      </c>
      <c r="I1542" s="56" t="s">
        <v>5182</v>
      </c>
    </row>
    <row r="1543" spans="1:9" ht="22.5">
      <c r="A1543" s="54">
        <v>1448</v>
      </c>
      <c r="B1543" s="119" t="s">
        <v>2307</v>
      </c>
      <c r="C1543" s="122">
        <v>20</v>
      </c>
      <c r="D1543" s="122">
        <v>20</v>
      </c>
      <c r="E1543" s="57">
        <v>43175</v>
      </c>
      <c r="F1543" s="67"/>
      <c r="G1543" s="67" t="s">
        <v>2308</v>
      </c>
      <c r="H1543" s="56" t="s">
        <v>5326</v>
      </c>
      <c r="I1543" s="56" t="s">
        <v>5182</v>
      </c>
    </row>
    <row r="1544" spans="1:9" ht="22.5">
      <c r="A1544" s="54">
        <v>1449</v>
      </c>
      <c r="B1544" s="119" t="s">
        <v>2307</v>
      </c>
      <c r="C1544" s="122">
        <v>18.8</v>
      </c>
      <c r="D1544" s="122">
        <v>18.8</v>
      </c>
      <c r="E1544" s="57">
        <v>43357</v>
      </c>
      <c r="F1544" s="67"/>
      <c r="G1544" s="67" t="s">
        <v>2309</v>
      </c>
      <c r="H1544" s="56" t="s">
        <v>5326</v>
      </c>
      <c r="I1544" s="56" t="s">
        <v>5182</v>
      </c>
    </row>
    <row r="1545" spans="1:9" ht="22.5">
      <c r="A1545" s="54">
        <v>1450</v>
      </c>
      <c r="B1545" s="119" t="s">
        <v>2310</v>
      </c>
      <c r="C1545" s="122">
        <v>18.8</v>
      </c>
      <c r="D1545" s="122">
        <v>18.8</v>
      </c>
      <c r="E1545" s="57">
        <v>43357</v>
      </c>
      <c r="F1545" s="67"/>
      <c r="G1545" s="67" t="s">
        <v>2309</v>
      </c>
      <c r="H1545" s="56" t="s">
        <v>5326</v>
      </c>
      <c r="I1545" s="56" t="s">
        <v>5182</v>
      </c>
    </row>
    <row r="1546" spans="1:9" ht="33.75">
      <c r="A1546" s="54">
        <v>1451</v>
      </c>
      <c r="B1546" s="119" t="s">
        <v>2731</v>
      </c>
      <c r="C1546" s="122">
        <v>15.7</v>
      </c>
      <c r="D1546" s="122">
        <v>15.7</v>
      </c>
      <c r="E1546" s="57">
        <v>43441</v>
      </c>
      <c r="F1546" s="67"/>
      <c r="G1546" s="67" t="s">
        <v>2311</v>
      </c>
      <c r="H1546" s="56" t="s">
        <v>5326</v>
      </c>
      <c r="I1546" s="56" t="s">
        <v>5182</v>
      </c>
    </row>
    <row r="1547" spans="1:9" ht="22.5">
      <c r="A1547" s="54">
        <v>1452</v>
      </c>
      <c r="B1547" s="119" t="s">
        <v>5430</v>
      </c>
      <c r="C1547" s="123">
        <v>21.7</v>
      </c>
      <c r="D1547" s="123">
        <v>21.7</v>
      </c>
      <c r="E1547" s="57" t="s">
        <v>5431</v>
      </c>
      <c r="F1547" s="67"/>
      <c r="G1547" s="67" t="s">
        <v>5432</v>
      </c>
      <c r="H1547" s="56" t="s">
        <v>5326</v>
      </c>
      <c r="I1547" s="56" t="s">
        <v>5182</v>
      </c>
    </row>
    <row r="1548" spans="1:9" ht="22.5">
      <c r="A1548" s="54">
        <v>1453</v>
      </c>
      <c r="B1548" s="119" t="s">
        <v>5430</v>
      </c>
      <c r="C1548" s="123">
        <v>21.7</v>
      </c>
      <c r="D1548" s="123">
        <v>21.7</v>
      </c>
      <c r="E1548" s="57" t="s">
        <v>5431</v>
      </c>
      <c r="F1548" s="67"/>
      <c r="G1548" s="67" t="s">
        <v>5432</v>
      </c>
      <c r="H1548" s="56" t="s">
        <v>5326</v>
      </c>
      <c r="I1548" s="56" t="s">
        <v>5182</v>
      </c>
    </row>
    <row r="1549" spans="1:9" ht="22.5">
      <c r="A1549" s="54">
        <v>1454</v>
      </c>
      <c r="B1549" s="119" t="s">
        <v>4067</v>
      </c>
      <c r="C1549" s="123">
        <v>25.1</v>
      </c>
      <c r="D1549" s="123">
        <v>25.1</v>
      </c>
      <c r="E1549" s="57" t="s">
        <v>6222</v>
      </c>
      <c r="F1549" s="67"/>
      <c r="G1549" s="67" t="s">
        <v>3388</v>
      </c>
      <c r="H1549" s="56" t="s">
        <v>5326</v>
      </c>
      <c r="I1549" s="56" t="s">
        <v>5182</v>
      </c>
    </row>
    <row r="1550" spans="1:9" ht="12.75">
      <c r="A1550" s="65"/>
      <c r="B1550" s="65" t="s">
        <v>5511</v>
      </c>
      <c r="C1550" s="124">
        <v>1230</v>
      </c>
      <c r="D1550" s="124">
        <v>943.2</v>
      </c>
      <c r="E1550" s="65"/>
      <c r="F1550" s="65"/>
      <c r="G1550" s="65"/>
      <c r="H1550" s="65"/>
      <c r="I1550" s="56"/>
    </row>
    <row r="1551" spans="1:9" ht="146.25">
      <c r="A1551" s="56">
        <v>1455</v>
      </c>
      <c r="B1551" s="125" t="s">
        <v>3226</v>
      </c>
      <c r="C1551" s="56">
        <v>3</v>
      </c>
      <c r="D1551" s="56">
        <v>3</v>
      </c>
      <c r="E1551" s="57" t="s">
        <v>3227</v>
      </c>
      <c r="F1551" s="57">
        <v>43367</v>
      </c>
      <c r="G1551" s="56" t="s">
        <v>2312</v>
      </c>
      <c r="H1551" s="56" t="s">
        <v>4993</v>
      </c>
      <c r="I1551" s="56" t="s">
        <v>5182</v>
      </c>
    </row>
    <row r="1552" spans="1:9" ht="22.5">
      <c r="A1552" s="54">
        <v>1456</v>
      </c>
      <c r="B1552" s="111" t="s">
        <v>4994</v>
      </c>
      <c r="C1552" s="54">
        <v>3.2</v>
      </c>
      <c r="D1552" s="54">
        <v>3.2</v>
      </c>
      <c r="E1552" s="54" t="s">
        <v>4995</v>
      </c>
      <c r="F1552" s="54"/>
      <c r="G1552" s="54" t="s">
        <v>5433</v>
      </c>
      <c r="H1552" s="54" t="s">
        <v>4993</v>
      </c>
      <c r="I1552" s="56" t="s">
        <v>5182</v>
      </c>
    </row>
    <row r="1553" spans="1:9" ht="22.5">
      <c r="A1553" s="56">
        <v>1457</v>
      </c>
      <c r="B1553" s="111" t="s">
        <v>6352</v>
      </c>
      <c r="C1553" s="54">
        <v>17.7</v>
      </c>
      <c r="D1553" s="54">
        <v>17.7</v>
      </c>
      <c r="E1553" s="54" t="s">
        <v>4871</v>
      </c>
      <c r="F1553" s="54"/>
      <c r="G1553" s="54" t="s">
        <v>5434</v>
      </c>
      <c r="H1553" s="54" t="s">
        <v>4993</v>
      </c>
      <c r="I1553" s="56" t="s">
        <v>5182</v>
      </c>
    </row>
    <row r="1554" spans="1:9" ht="22.5">
      <c r="A1554" s="54">
        <v>1458</v>
      </c>
      <c r="B1554" s="111" t="s">
        <v>4996</v>
      </c>
      <c r="C1554" s="54">
        <v>20</v>
      </c>
      <c r="D1554" s="54">
        <v>20</v>
      </c>
      <c r="E1554" s="54" t="s">
        <v>4997</v>
      </c>
      <c r="F1554" s="54"/>
      <c r="G1554" s="54" t="s">
        <v>5435</v>
      </c>
      <c r="H1554" s="54" t="s">
        <v>4993</v>
      </c>
      <c r="I1554" s="56" t="s">
        <v>5182</v>
      </c>
    </row>
    <row r="1555" spans="1:9" ht="22.5">
      <c r="A1555" s="56">
        <v>1459</v>
      </c>
      <c r="B1555" s="111" t="s">
        <v>4996</v>
      </c>
      <c r="C1555" s="54">
        <v>24</v>
      </c>
      <c r="D1555" s="54">
        <v>24</v>
      </c>
      <c r="E1555" s="54" t="s">
        <v>4998</v>
      </c>
      <c r="F1555" s="54"/>
      <c r="G1555" s="54" t="s">
        <v>5436</v>
      </c>
      <c r="H1555" s="54" t="s">
        <v>4993</v>
      </c>
      <c r="I1555" s="56" t="s">
        <v>5182</v>
      </c>
    </row>
    <row r="1556" spans="1:9" ht="22.5">
      <c r="A1556" s="54">
        <v>1460</v>
      </c>
      <c r="B1556" s="111" t="s">
        <v>4999</v>
      </c>
      <c r="C1556" s="54">
        <v>5.9</v>
      </c>
      <c r="D1556" s="54">
        <v>5.9</v>
      </c>
      <c r="E1556" s="54" t="s">
        <v>5000</v>
      </c>
      <c r="F1556" s="54"/>
      <c r="G1556" s="54" t="s">
        <v>5437</v>
      </c>
      <c r="H1556" s="54" t="s">
        <v>4993</v>
      </c>
      <c r="I1556" s="56" t="s">
        <v>5182</v>
      </c>
    </row>
    <row r="1557" spans="1:9" ht="45">
      <c r="A1557" s="56">
        <v>1461</v>
      </c>
      <c r="B1557" s="125" t="s">
        <v>5001</v>
      </c>
      <c r="C1557" s="56">
        <v>4.7</v>
      </c>
      <c r="D1557" s="56">
        <v>4.7</v>
      </c>
      <c r="E1557" s="56" t="s">
        <v>3650</v>
      </c>
      <c r="F1557" s="57">
        <v>43367</v>
      </c>
      <c r="G1557" s="56" t="s">
        <v>2299</v>
      </c>
      <c r="H1557" s="56" t="s">
        <v>4993</v>
      </c>
      <c r="I1557" s="56" t="s">
        <v>5182</v>
      </c>
    </row>
    <row r="1558" spans="1:9" ht="22.5">
      <c r="A1558" s="54">
        <v>1462</v>
      </c>
      <c r="B1558" s="125" t="s">
        <v>1767</v>
      </c>
      <c r="C1558" s="56">
        <v>4.3</v>
      </c>
      <c r="D1558" s="56">
        <v>4.3</v>
      </c>
      <c r="E1558" s="56" t="s">
        <v>5002</v>
      </c>
      <c r="F1558" s="56"/>
      <c r="G1558" s="56" t="s">
        <v>5438</v>
      </c>
      <c r="H1558" s="56" t="s">
        <v>4993</v>
      </c>
      <c r="I1558" s="56" t="s">
        <v>5182</v>
      </c>
    </row>
    <row r="1559" spans="1:10" ht="22.5">
      <c r="A1559" s="56">
        <v>1463</v>
      </c>
      <c r="B1559" s="125" t="s">
        <v>5003</v>
      </c>
      <c r="C1559" s="56">
        <v>16.6</v>
      </c>
      <c r="D1559" s="56">
        <v>16.6</v>
      </c>
      <c r="E1559" s="56" t="s">
        <v>5004</v>
      </c>
      <c r="F1559" s="56"/>
      <c r="G1559" s="56" t="s">
        <v>5439</v>
      </c>
      <c r="H1559" s="56" t="s">
        <v>4993</v>
      </c>
      <c r="I1559" s="56" t="s">
        <v>5182</v>
      </c>
      <c r="J1559" s="7"/>
    </row>
    <row r="1560" spans="1:11" ht="22.5">
      <c r="A1560" s="54">
        <v>1464</v>
      </c>
      <c r="B1560" s="125" t="s">
        <v>3171</v>
      </c>
      <c r="C1560" s="56">
        <v>9.3</v>
      </c>
      <c r="D1560" s="56">
        <v>9.3</v>
      </c>
      <c r="E1560" s="56" t="s">
        <v>5005</v>
      </c>
      <c r="F1560" s="56"/>
      <c r="G1560" s="56" t="s">
        <v>5440</v>
      </c>
      <c r="H1560" s="56" t="s">
        <v>4993</v>
      </c>
      <c r="I1560" s="56" t="s">
        <v>5182</v>
      </c>
      <c r="K1560" t="s">
        <v>3754</v>
      </c>
    </row>
    <row r="1561" spans="1:9" ht="22.5">
      <c r="A1561" s="56">
        <v>1465</v>
      </c>
      <c r="B1561" s="125" t="s">
        <v>5717</v>
      </c>
      <c r="C1561" s="56">
        <v>4.9</v>
      </c>
      <c r="D1561" s="56">
        <v>4.9</v>
      </c>
      <c r="E1561" s="56" t="s">
        <v>5006</v>
      </c>
      <c r="F1561" s="56"/>
      <c r="G1561" s="56" t="s">
        <v>5441</v>
      </c>
      <c r="H1561" s="56" t="s">
        <v>4993</v>
      </c>
      <c r="I1561" s="56" t="s">
        <v>5182</v>
      </c>
    </row>
    <row r="1562" spans="1:9" ht="45">
      <c r="A1562" s="54">
        <v>1466</v>
      </c>
      <c r="B1562" s="125" t="s">
        <v>5007</v>
      </c>
      <c r="C1562" s="56">
        <v>4.8</v>
      </c>
      <c r="D1562" s="56">
        <v>4.8</v>
      </c>
      <c r="E1562" s="56" t="s">
        <v>5008</v>
      </c>
      <c r="F1562" s="57">
        <v>43367</v>
      </c>
      <c r="G1562" s="56" t="s">
        <v>2299</v>
      </c>
      <c r="H1562" s="56" t="s">
        <v>4993</v>
      </c>
      <c r="I1562" s="56" t="s">
        <v>5182</v>
      </c>
    </row>
    <row r="1563" spans="1:9" ht="22.5">
      <c r="A1563" s="56">
        <v>1467</v>
      </c>
      <c r="B1563" s="111" t="s">
        <v>1901</v>
      </c>
      <c r="C1563" s="54">
        <v>4.4</v>
      </c>
      <c r="D1563" s="54">
        <v>4.4</v>
      </c>
      <c r="E1563" s="54" t="s">
        <v>5388</v>
      </c>
      <c r="F1563" s="54"/>
      <c r="G1563" s="54" t="s">
        <v>5421</v>
      </c>
      <c r="H1563" s="54" t="s">
        <v>4993</v>
      </c>
      <c r="I1563" s="56" t="s">
        <v>5182</v>
      </c>
    </row>
    <row r="1564" spans="1:9" ht="22.5">
      <c r="A1564" s="54">
        <v>1468</v>
      </c>
      <c r="B1564" s="111" t="s">
        <v>5349</v>
      </c>
      <c r="C1564" s="54">
        <v>3.3</v>
      </c>
      <c r="D1564" s="54">
        <v>3.3</v>
      </c>
      <c r="E1564" s="54" t="s">
        <v>5009</v>
      </c>
      <c r="F1564" s="54"/>
      <c r="G1564" s="54" t="s">
        <v>5442</v>
      </c>
      <c r="H1564" s="54" t="s">
        <v>4993</v>
      </c>
      <c r="I1564" s="56" t="s">
        <v>5182</v>
      </c>
    </row>
    <row r="1565" spans="1:9" ht="22.5">
      <c r="A1565" s="56">
        <v>1469</v>
      </c>
      <c r="B1565" s="111" t="s">
        <v>5010</v>
      </c>
      <c r="C1565" s="54">
        <v>4</v>
      </c>
      <c r="D1565" s="54">
        <v>4</v>
      </c>
      <c r="E1565" s="54" t="s">
        <v>5011</v>
      </c>
      <c r="F1565" s="54"/>
      <c r="G1565" s="54" t="s">
        <v>5443</v>
      </c>
      <c r="H1565" s="54" t="s">
        <v>4993</v>
      </c>
      <c r="I1565" s="56" t="s">
        <v>5182</v>
      </c>
    </row>
    <row r="1566" spans="1:9" ht="22.5">
      <c r="A1566" s="54">
        <v>1470</v>
      </c>
      <c r="B1566" s="111" t="s">
        <v>5010</v>
      </c>
      <c r="C1566" s="54">
        <v>4</v>
      </c>
      <c r="D1566" s="54">
        <v>4</v>
      </c>
      <c r="E1566" s="55" t="s">
        <v>5011</v>
      </c>
      <c r="F1566" s="54"/>
      <c r="G1566" s="54" t="s">
        <v>5443</v>
      </c>
      <c r="H1566" s="54" t="s">
        <v>4993</v>
      </c>
      <c r="I1566" s="56" t="s">
        <v>5182</v>
      </c>
    </row>
    <row r="1567" spans="1:9" ht="22.5">
      <c r="A1567" s="56">
        <v>1471</v>
      </c>
      <c r="B1567" s="111" t="s">
        <v>5010</v>
      </c>
      <c r="C1567" s="54">
        <v>4</v>
      </c>
      <c r="D1567" s="54">
        <v>4</v>
      </c>
      <c r="E1567" s="54" t="s">
        <v>5011</v>
      </c>
      <c r="F1567" s="54"/>
      <c r="G1567" s="54" t="s">
        <v>5443</v>
      </c>
      <c r="H1567" s="54" t="s">
        <v>4993</v>
      </c>
      <c r="I1567" s="56" t="s">
        <v>5182</v>
      </c>
    </row>
    <row r="1568" spans="1:9" ht="22.5">
      <c r="A1568" s="54">
        <v>1472</v>
      </c>
      <c r="B1568" s="111" t="s">
        <v>5010</v>
      </c>
      <c r="C1568" s="54">
        <v>4</v>
      </c>
      <c r="D1568" s="54">
        <v>4</v>
      </c>
      <c r="E1568" s="54" t="s">
        <v>5011</v>
      </c>
      <c r="F1568" s="54"/>
      <c r="G1568" s="54" t="s">
        <v>5443</v>
      </c>
      <c r="H1568" s="54" t="s">
        <v>4993</v>
      </c>
      <c r="I1568" s="56" t="s">
        <v>5182</v>
      </c>
    </row>
    <row r="1569" spans="1:9" ht="22.5">
      <c r="A1569" s="56">
        <v>1473</v>
      </c>
      <c r="B1569" s="111" t="s">
        <v>5012</v>
      </c>
      <c r="C1569" s="54">
        <v>5</v>
      </c>
      <c r="D1569" s="54">
        <v>5</v>
      </c>
      <c r="E1569" s="54" t="s">
        <v>5013</v>
      </c>
      <c r="F1569" s="54"/>
      <c r="G1569" s="54" t="s">
        <v>5444</v>
      </c>
      <c r="H1569" s="54" t="s">
        <v>4993</v>
      </c>
      <c r="I1569" s="56" t="s">
        <v>5182</v>
      </c>
    </row>
    <row r="1570" spans="1:10" ht="22.5">
      <c r="A1570" s="54">
        <v>1474</v>
      </c>
      <c r="B1570" s="111" t="s">
        <v>1347</v>
      </c>
      <c r="C1570" s="54">
        <v>6.4</v>
      </c>
      <c r="D1570" s="54">
        <v>6.4</v>
      </c>
      <c r="E1570" s="54" t="s">
        <v>2659</v>
      </c>
      <c r="F1570" s="54"/>
      <c r="G1570" s="54" t="s">
        <v>5445</v>
      </c>
      <c r="H1570" s="54" t="s">
        <v>4993</v>
      </c>
      <c r="I1570" s="56" t="s">
        <v>5182</v>
      </c>
      <c r="J1570" s="7"/>
    </row>
    <row r="1571" spans="1:9" ht="33.75">
      <c r="A1571" s="56">
        <v>1475</v>
      </c>
      <c r="B1571" s="111" t="s">
        <v>2660</v>
      </c>
      <c r="C1571" s="54">
        <v>5.8</v>
      </c>
      <c r="D1571" s="54">
        <v>5.8</v>
      </c>
      <c r="E1571" s="54" t="s">
        <v>2661</v>
      </c>
      <c r="F1571" s="54"/>
      <c r="G1571" s="54" t="s">
        <v>5446</v>
      </c>
      <c r="H1571" s="54" t="s">
        <v>4993</v>
      </c>
      <c r="I1571" s="56" t="s">
        <v>5182</v>
      </c>
    </row>
    <row r="1572" spans="1:9" ht="22.5">
      <c r="A1572" s="54">
        <v>1476</v>
      </c>
      <c r="B1572" s="111" t="s">
        <v>2662</v>
      </c>
      <c r="C1572" s="54">
        <v>1.8</v>
      </c>
      <c r="D1572" s="54">
        <v>1.8</v>
      </c>
      <c r="E1572" s="54" t="s">
        <v>1918</v>
      </c>
      <c r="F1572" s="54"/>
      <c r="G1572" s="54" t="s">
        <v>5447</v>
      </c>
      <c r="H1572" s="54" t="s">
        <v>4993</v>
      </c>
      <c r="I1572" s="56" t="s">
        <v>5182</v>
      </c>
    </row>
    <row r="1573" spans="1:9" ht="22.5">
      <c r="A1573" s="56">
        <v>1477</v>
      </c>
      <c r="B1573" s="111" t="s">
        <v>1919</v>
      </c>
      <c r="C1573" s="54">
        <v>4</v>
      </c>
      <c r="D1573" s="54">
        <v>4</v>
      </c>
      <c r="E1573" s="54" t="s">
        <v>1920</v>
      </c>
      <c r="F1573" s="54"/>
      <c r="G1573" s="54" t="s">
        <v>5448</v>
      </c>
      <c r="H1573" s="54" t="s">
        <v>4993</v>
      </c>
      <c r="I1573" s="56" t="s">
        <v>5182</v>
      </c>
    </row>
    <row r="1574" spans="1:9" ht="45">
      <c r="A1574" s="54">
        <v>1478</v>
      </c>
      <c r="B1574" s="125" t="s">
        <v>1921</v>
      </c>
      <c r="C1574" s="56">
        <v>4</v>
      </c>
      <c r="D1574" s="56">
        <v>4</v>
      </c>
      <c r="E1574" s="56" t="s">
        <v>1920</v>
      </c>
      <c r="F1574" s="57">
        <v>43367</v>
      </c>
      <c r="G1574" s="56" t="s">
        <v>2299</v>
      </c>
      <c r="H1574" s="56" t="s">
        <v>4993</v>
      </c>
      <c r="I1574" s="56" t="s">
        <v>5182</v>
      </c>
    </row>
    <row r="1575" spans="1:9" ht="22.5">
      <c r="A1575" s="56">
        <v>1479</v>
      </c>
      <c r="B1575" s="111" t="s">
        <v>133</v>
      </c>
      <c r="C1575" s="54">
        <v>4</v>
      </c>
      <c r="D1575" s="54">
        <v>4</v>
      </c>
      <c r="E1575" s="54" t="s">
        <v>1920</v>
      </c>
      <c r="F1575" s="54"/>
      <c r="G1575" s="54" t="s">
        <v>5448</v>
      </c>
      <c r="H1575" s="54" t="s">
        <v>4993</v>
      </c>
      <c r="I1575" s="56" t="s">
        <v>5182</v>
      </c>
    </row>
    <row r="1576" spans="1:9" ht="22.5">
      <c r="A1576" s="54">
        <v>1480</v>
      </c>
      <c r="B1576" s="111" t="s">
        <v>134</v>
      </c>
      <c r="C1576" s="54">
        <v>6.5</v>
      </c>
      <c r="D1576" s="54">
        <v>6.5</v>
      </c>
      <c r="E1576" s="54" t="s">
        <v>135</v>
      </c>
      <c r="F1576" s="54"/>
      <c r="G1576" s="54" t="s">
        <v>5449</v>
      </c>
      <c r="H1576" s="54" t="s">
        <v>4993</v>
      </c>
      <c r="I1576" s="56" t="s">
        <v>5182</v>
      </c>
    </row>
    <row r="1577" spans="1:9" ht="22.5">
      <c r="A1577" s="56">
        <v>1481</v>
      </c>
      <c r="B1577" s="111" t="s">
        <v>2924</v>
      </c>
      <c r="C1577" s="54">
        <v>11</v>
      </c>
      <c r="D1577" s="54">
        <v>11</v>
      </c>
      <c r="E1577" s="54" t="s">
        <v>136</v>
      </c>
      <c r="F1577" s="54"/>
      <c r="G1577" s="54" t="s">
        <v>5450</v>
      </c>
      <c r="H1577" s="54" t="s">
        <v>4993</v>
      </c>
      <c r="I1577" s="56" t="s">
        <v>5182</v>
      </c>
    </row>
    <row r="1578" spans="1:9" ht="22.5">
      <c r="A1578" s="54">
        <v>1482</v>
      </c>
      <c r="B1578" s="126" t="s">
        <v>3229</v>
      </c>
      <c r="C1578" s="54">
        <v>59.5</v>
      </c>
      <c r="D1578" s="54">
        <v>59.5</v>
      </c>
      <c r="E1578" s="54" t="s">
        <v>137</v>
      </c>
      <c r="F1578" s="54"/>
      <c r="G1578" s="54" t="s">
        <v>5451</v>
      </c>
      <c r="H1578" s="54" t="s">
        <v>4993</v>
      </c>
      <c r="I1578" s="56" t="s">
        <v>5182</v>
      </c>
    </row>
    <row r="1579" spans="1:9" ht="22.5">
      <c r="A1579" s="56">
        <v>1483</v>
      </c>
      <c r="B1579" s="126" t="s">
        <v>2841</v>
      </c>
      <c r="C1579" s="54">
        <v>17</v>
      </c>
      <c r="D1579" s="54">
        <v>17</v>
      </c>
      <c r="E1579" s="54" t="s">
        <v>137</v>
      </c>
      <c r="F1579" s="54"/>
      <c r="G1579" s="54" t="s">
        <v>5451</v>
      </c>
      <c r="H1579" s="54" t="s">
        <v>4993</v>
      </c>
      <c r="I1579" s="56" t="s">
        <v>5182</v>
      </c>
    </row>
    <row r="1580" spans="1:9" ht="22.5">
      <c r="A1580" s="54">
        <v>1484</v>
      </c>
      <c r="B1580" s="111" t="s">
        <v>138</v>
      </c>
      <c r="C1580" s="127">
        <v>8</v>
      </c>
      <c r="D1580" s="54">
        <v>8</v>
      </c>
      <c r="E1580" s="54" t="s">
        <v>900</v>
      </c>
      <c r="F1580" s="54"/>
      <c r="G1580" s="54" t="s">
        <v>5452</v>
      </c>
      <c r="H1580" s="54" t="s">
        <v>4993</v>
      </c>
      <c r="I1580" s="56" t="s">
        <v>5182</v>
      </c>
    </row>
    <row r="1581" spans="1:9" ht="22.5">
      <c r="A1581" s="56">
        <v>1485</v>
      </c>
      <c r="B1581" s="125" t="s">
        <v>3229</v>
      </c>
      <c r="C1581" s="128">
        <v>0.3</v>
      </c>
      <c r="D1581" s="56">
        <v>0.3</v>
      </c>
      <c r="E1581" s="56" t="s">
        <v>4087</v>
      </c>
      <c r="F1581" s="56"/>
      <c r="G1581" s="56" t="s">
        <v>2842</v>
      </c>
      <c r="H1581" s="56" t="s">
        <v>4993</v>
      </c>
      <c r="I1581" s="56" t="s">
        <v>5182</v>
      </c>
    </row>
    <row r="1582" spans="1:9" ht="22.5">
      <c r="A1582" s="54">
        <v>1486</v>
      </c>
      <c r="B1582" s="125" t="s">
        <v>911</v>
      </c>
      <c r="C1582" s="128">
        <v>25</v>
      </c>
      <c r="D1582" s="56">
        <v>25</v>
      </c>
      <c r="E1582" s="57">
        <v>43315</v>
      </c>
      <c r="F1582" s="56"/>
      <c r="G1582" s="56" t="s">
        <v>2313</v>
      </c>
      <c r="H1582" s="56" t="s">
        <v>4993</v>
      </c>
      <c r="I1582" s="56" t="s">
        <v>5182</v>
      </c>
    </row>
    <row r="1583" spans="1:9" ht="22.5">
      <c r="A1583" s="56">
        <v>1487</v>
      </c>
      <c r="B1583" s="125" t="s">
        <v>4067</v>
      </c>
      <c r="C1583" s="128">
        <v>52.4</v>
      </c>
      <c r="D1583" s="56">
        <v>52.4</v>
      </c>
      <c r="E1583" s="56" t="s">
        <v>4068</v>
      </c>
      <c r="F1583" s="56"/>
      <c r="G1583" s="56" t="s">
        <v>2297</v>
      </c>
      <c r="H1583" s="56" t="s">
        <v>4993</v>
      </c>
      <c r="I1583" s="56" t="s">
        <v>5182</v>
      </c>
    </row>
    <row r="1584" spans="1:10" ht="22.5">
      <c r="A1584" s="54">
        <v>1488</v>
      </c>
      <c r="B1584" s="125" t="s">
        <v>5453</v>
      </c>
      <c r="C1584" s="128">
        <v>25</v>
      </c>
      <c r="D1584" s="56">
        <v>25</v>
      </c>
      <c r="E1584" s="56" t="s">
        <v>5454</v>
      </c>
      <c r="F1584" s="56"/>
      <c r="G1584" s="56" t="s">
        <v>5455</v>
      </c>
      <c r="H1584" s="56" t="s">
        <v>4993</v>
      </c>
      <c r="I1584" s="56" t="s">
        <v>5182</v>
      </c>
      <c r="J1584" s="8"/>
    </row>
    <row r="1585" spans="1:10" ht="22.5">
      <c r="A1585" s="56">
        <v>1489</v>
      </c>
      <c r="B1585" s="125" t="s">
        <v>4067</v>
      </c>
      <c r="C1585" s="128">
        <v>3</v>
      </c>
      <c r="D1585" s="58">
        <v>3</v>
      </c>
      <c r="E1585" s="56" t="s">
        <v>5410</v>
      </c>
      <c r="F1585" s="56"/>
      <c r="G1585" s="56" t="s">
        <v>5456</v>
      </c>
      <c r="H1585" s="56" t="s">
        <v>4993</v>
      </c>
      <c r="I1585" s="56" t="s">
        <v>5182</v>
      </c>
      <c r="J1585" s="8"/>
    </row>
    <row r="1586" spans="1:10" ht="12.75">
      <c r="A1586" s="56"/>
      <c r="B1586" s="125" t="s">
        <v>5511</v>
      </c>
      <c r="C1586" s="129">
        <v>364.4</v>
      </c>
      <c r="D1586" s="130">
        <v>364.4</v>
      </c>
      <c r="E1586" s="56"/>
      <c r="F1586" s="56"/>
      <c r="G1586" s="56"/>
      <c r="H1586" s="56"/>
      <c r="I1586" s="56"/>
      <c r="J1586" s="8"/>
    </row>
    <row r="1587" spans="1:10" ht="101.25">
      <c r="A1587" s="54">
        <v>1490</v>
      </c>
      <c r="B1587" s="131" t="s">
        <v>139</v>
      </c>
      <c r="C1587" s="132">
        <v>9.5</v>
      </c>
      <c r="D1587" s="54">
        <v>9.5</v>
      </c>
      <c r="E1587" s="55" t="s">
        <v>140</v>
      </c>
      <c r="F1587" s="54"/>
      <c r="G1587" s="54" t="s">
        <v>141</v>
      </c>
      <c r="H1587" s="54" t="s">
        <v>142</v>
      </c>
      <c r="I1587" s="56" t="s">
        <v>5182</v>
      </c>
      <c r="J1587" s="8"/>
    </row>
    <row r="1588" spans="1:10" ht="45">
      <c r="A1588" s="56">
        <v>1491</v>
      </c>
      <c r="B1588" s="133" t="s">
        <v>6352</v>
      </c>
      <c r="C1588" s="134">
        <v>17</v>
      </c>
      <c r="D1588" s="56">
        <v>17</v>
      </c>
      <c r="E1588" s="56" t="s">
        <v>3224</v>
      </c>
      <c r="F1588" s="56"/>
      <c r="G1588" s="56" t="s">
        <v>4051</v>
      </c>
      <c r="H1588" s="56" t="s">
        <v>142</v>
      </c>
      <c r="I1588" s="56" t="s">
        <v>5182</v>
      </c>
      <c r="J1588" s="8"/>
    </row>
    <row r="1589" spans="1:10" ht="45">
      <c r="A1589" s="54">
        <v>1492</v>
      </c>
      <c r="B1589" s="133" t="s">
        <v>6352</v>
      </c>
      <c r="C1589" s="134">
        <v>25.3</v>
      </c>
      <c r="D1589" s="56">
        <v>25.3</v>
      </c>
      <c r="E1589" s="56" t="s">
        <v>3224</v>
      </c>
      <c r="F1589" s="56"/>
      <c r="G1589" s="56" t="s">
        <v>4051</v>
      </c>
      <c r="H1589" s="56" t="s">
        <v>142</v>
      </c>
      <c r="I1589" s="56" t="s">
        <v>5182</v>
      </c>
      <c r="J1589" s="8"/>
    </row>
    <row r="1590" spans="1:9" ht="22.5">
      <c r="A1590" s="56">
        <v>1493</v>
      </c>
      <c r="B1590" s="133" t="s">
        <v>143</v>
      </c>
      <c r="C1590" s="134">
        <v>57</v>
      </c>
      <c r="D1590" s="56">
        <v>29.8</v>
      </c>
      <c r="E1590" s="56" t="s">
        <v>144</v>
      </c>
      <c r="F1590" s="56"/>
      <c r="G1590" s="56" t="s">
        <v>5457</v>
      </c>
      <c r="H1590" s="56" t="s">
        <v>142</v>
      </c>
      <c r="I1590" s="56" t="s">
        <v>5182</v>
      </c>
    </row>
    <row r="1591" spans="1:9" ht="22.5">
      <c r="A1591" s="54">
        <v>1494</v>
      </c>
      <c r="B1591" s="133" t="s">
        <v>145</v>
      </c>
      <c r="C1591" s="134">
        <v>63.8</v>
      </c>
      <c r="D1591" s="56">
        <v>23</v>
      </c>
      <c r="E1591" s="56" t="s">
        <v>146</v>
      </c>
      <c r="F1591" s="56"/>
      <c r="G1591" s="56" t="s">
        <v>5458</v>
      </c>
      <c r="H1591" s="56" t="s">
        <v>142</v>
      </c>
      <c r="I1591" s="56" t="s">
        <v>5182</v>
      </c>
    </row>
    <row r="1592" spans="1:9" ht="45">
      <c r="A1592" s="56">
        <v>1495</v>
      </c>
      <c r="B1592" s="133" t="s">
        <v>147</v>
      </c>
      <c r="C1592" s="134">
        <v>3.1</v>
      </c>
      <c r="D1592" s="92">
        <v>3.1</v>
      </c>
      <c r="E1592" s="56" t="s">
        <v>148</v>
      </c>
      <c r="F1592" s="56"/>
      <c r="G1592" s="56" t="s">
        <v>4051</v>
      </c>
      <c r="H1592" s="56" t="s">
        <v>142</v>
      </c>
      <c r="I1592" s="56" t="s">
        <v>5182</v>
      </c>
    </row>
    <row r="1593" spans="1:9" ht="22.5">
      <c r="A1593" s="54">
        <v>1496</v>
      </c>
      <c r="B1593" s="133" t="s">
        <v>2731</v>
      </c>
      <c r="C1593" s="134">
        <v>15</v>
      </c>
      <c r="D1593" s="56">
        <v>15</v>
      </c>
      <c r="E1593" s="56" t="s">
        <v>149</v>
      </c>
      <c r="F1593" s="56"/>
      <c r="G1593" s="56" t="s">
        <v>5459</v>
      </c>
      <c r="H1593" s="56" t="s">
        <v>142</v>
      </c>
      <c r="I1593" s="56" t="s">
        <v>5182</v>
      </c>
    </row>
    <row r="1594" spans="1:9" ht="22.5">
      <c r="A1594" s="56">
        <v>1497</v>
      </c>
      <c r="B1594" s="133" t="s">
        <v>150</v>
      </c>
      <c r="C1594" s="134">
        <v>4.3</v>
      </c>
      <c r="D1594" s="56">
        <v>4.3</v>
      </c>
      <c r="E1594" s="56" t="s">
        <v>5004</v>
      </c>
      <c r="F1594" s="56"/>
      <c r="G1594" s="56" t="s">
        <v>5439</v>
      </c>
      <c r="H1594" s="56" t="s">
        <v>142</v>
      </c>
      <c r="I1594" s="56" t="s">
        <v>5182</v>
      </c>
    </row>
    <row r="1595" spans="1:9" ht="45">
      <c r="A1595" s="54">
        <v>1498</v>
      </c>
      <c r="B1595" s="133" t="s">
        <v>151</v>
      </c>
      <c r="C1595" s="134">
        <v>4</v>
      </c>
      <c r="D1595" s="56">
        <v>4</v>
      </c>
      <c r="E1595" s="56" t="s">
        <v>5004</v>
      </c>
      <c r="F1595" s="56"/>
      <c r="G1595" s="56" t="s">
        <v>4051</v>
      </c>
      <c r="H1595" s="56" t="s">
        <v>142</v>
      </c>
      <c r="I1595" s="56" t="s">
        <v>5182</v>
      </c>
    </row>
    <row r="1596" spans="1:9" ht="22.5">
      <c r="A1596" s="56">
        <v>1499</v>
      </c>
      <c r="B1596" s="133" t="s">
        <v>152</v>
      </c>
      <c r="C1596" s="134">
        <v>5.1</v>
      </c>
      <c r="D1596" s="56">
        <v>5.1</v>
      </c>
      <c r="E1596" s="56" t="s">
        <v>3636</v>
      </c>
      <c r="F1596" s="56"/>
      <c r="G1596" s="56" t="s">
        <v>6088</v>
      </c>
      <c r="H1596" s="56" t="s">
        <v>142</v>
      </c>
      <c r="I1596" s="56" t="s">
        <v>5182</v>
      </c>
    </row>
    <row r="1597" spans="1:9" ht="22.5">
      <c r="A1597" s="54">
        <v>1500</v>
      </c>
      <c r="B1597" s="133" t="s">
        <v>153</v>
      </c>
      <c r="C1597" s="134">
        <v>16.2</v>
      </c>
      <c r="D1597" s="56">
        <v>16.2</v>
      </c>
      <c r="E1597" s="56" t="s">
        <v>146</v>
      </c>
      <c r="F1597" s="56"/>
      <c r="G1597" s="56" t="s">
        <v>5458</v>
      </c>
      <c r="H1597" s="56" t="s">
        <v>142</v>
      </c>
      <c r="I1597" s="56" t="s">
        <v>5182</v>
      </c>
    </row>
    <row r="1598" spans="1:9" ht="22.5">
      <c r="A1598" s="56">
        <v>1501</v>
      </c>
      <c r="B1598" s="133" t="s">
        <v>2141</v>
      </c>
      <c r="C1598" s="134">
        <v>6.3</v>
      </c>
      <c r="D1598" s="56">
        <v>6.3</v>
      </c>
      <c r="E1598" s="56" t="s">
        <v>154</v>
      </c>
      <c r="F1598" s="56"/>
      <c r="G1598" s="56" t="s">
        <v>5460</v>
      </c>
      <c r="H1598" s="56" t="s">
        <v>142</v>
      </c>
      <c r="I1598" s="56" t="s">
        <v>5182</v>
      </c>
    </row>
    <row r="1599" spans="1:9" ht="45">
      <c r="A1599" s="54">
        <v>1502</v>
      </c>
      <c r="B1599" s="133" t="s">
        <v>155</v>
      </c>
      <c r="C1599" s="134">
        <v>4.2</v>
      </c>
      <c r="D1599" s="56">
        <v>4.2</v>
      </c>
      <c r="E1599" s="56" t="s">
        <v>2661</v>
      </c>
      <c r="F1599" s="56"/>
      <c r="G1599" s="56" t="s">
        <v>4051</v>
      </c>
      <c r="H1599" s="56" t="s">
        <v>142</v>
      </c>
      <c r="I1599" s="56" t="s">
        <v>5182</v>
      </c>
    </row>
    <row r="1600" spans="1:9" ht="22.5">
      <c r="A1600" s="56">
        <v>1503</v>
      </c>
      <c r="B1600" s="133" t="s">
        <v>156</v>
      </c>
      <c r="C1600" s="134">
        <v>3.2</v>
      </c>
      <c r="D1600" s="56">
        <v>3.2</v>
      </c>
      <c r="E1600" s="56" t="s">
        <v>157</v>
      </c>
      <c r="F1600" s="56"/>
      <c r="G1600" s="56" t="s">
        <v>5461</v>
      </c>
      <c r="H1600" s="56" t="s">
        <v>142</v>
      </c>
      <c r="I1600" s="56" t="s">
        <v>5182</v>
      </c>
    </row>
    <row r="1601" spans="1:9" ht="45">
      <c r="A1601" s="54">
        <v>1504</v>
      </c>
      <c r="B1601" s="133" t="s">
        <v>158</v>
      </c>
      <c r="C1601" s="134">
        <v>4.1</v>
      </c>
      <c r="D1601" s="56">
        <v>4.1</v>
      </c>
      <c r="E1601" s="56" t="s">
        <v>2661</v>
      </c>
      <c r="F1601" s="56"/>
      <c r="G1601" s="56" t="s">
        <v>4051</v>
      </c>
      <c r="H1601" s="56" t="s">
        <v>142</v>
      </c>
      <c r="I1601" s="56" t="s">
        <v>5182</v>
      </c>
    </row>
    <row r="1602" spans="1:10" ht="22.5">
      <c r="A1602" s="56">
        <v>1505</v>
      </c>
      <c r="B1602" s="133" t="s">
        <v>159</v>
      </c>
      <c r="C1602" s="134">
        <v>5.1</v>
      </c>
      <c r="D1602" s="56">
        <v>5.1</v>
      </c>
      <c r="E1602" s="57" t="s">
        <v>160</v>
      </c>
      <c r="F1602" s="56"/>
      <c r="G1602" s="56" t="s">
        <v>5462</v>
      </c>
      <c r="H1602" s="56" t="s">
        <v>142</v>
      </c>
      <c r="I1602" s="56" t="s">
        <v>5182</v>
      </c>
      <c r="J1602" s="8"/>
    </row>
    <row r="1603" spans="1:10" ht="45">
      <c r="A1603" s="54">
        <v>1506</v>
      </c>
      <c r="B1603" s="133" t="s">
        <v>161</v>
      </c>
      <c r="C1603" s="134">
        <v>8.5</v>
      </c>
      <c r="D1603" s="56">
        <v>8.5</v>
      </c>
      <c r="E1603" s="56" t="s">
        <v>162</v>
      </c>
      <c r="F1603" s="56"/>
      <c r="G1603" s="56" t="s">
        <v>4051</v>
      </c>
      <c r="H1603" s="56" t="s">
        <v>142</v>
      </c>
      <c r="I1603" s="56" t="s">
        <v>5182</v>
      </c>
      <c r="J1603" s="8"/>
    </row>
    <row r="1604" spans="1:9" ht="45">
      <c r="A1604" s="56">
        <v>1507</v>
      </c>
      <c r="B1604" s="133" t="s">
        <v>163</v>
      </c>
      <c r="C1604" s="134">
        <v>8.2</v>
      </c>
      <c r="D1604" s="56">
        <v>8.2</v>
      </c>
      <c r="E1604" s="56" t="s">
        <v>164</v>
      </c>
      <c r="F1604" s="56"/>
      <c r="G1604" s="56" t="s">
        <v>4051</v>
      </c>
      <c r="H1604" s="56" t="s">
        <v>142</v>
      </c>
      <c r="I1604" s="56" t="s">
        <v>5182</v>
      </c>
    </row>
    <row r="1605" spans="1:9" ht="45">
      <c r="A1605" s="54">
        <v>1508</v>
      </c>
      <c r="B1605" s="133" t="s">
        <v>1347</v>
      </c>
      <c r="C1605" s="134">
        <v>6.4</v>
      </c>
      <c r="D1605" s="56">
        <v>6.4</v>
      </c>
      <c r="E1605" s="56" t="s">
        <v>165</v>
      </c>
      <c r="F1605" s="56"/>
      <c r="G1605" s="56" t="s">
        <v>4051</v>
      </c>
      <c r="H1605" s="56" t="s">
        <v>142</v>
      </c>
      <c r="I1605" s="56" t="s">
        <v>5182</v>
      </c>
    </row>
    <row r="1606" spans="1:9" ht="22.5">
      <c r="A1606" s="56">
        <v>1509</v>
      </c>
      <c r="B1606" s="133" t="s">
        <v>166</v>
      </c>
      <c r="C1606" s="134">
        <v>7.1</v>
      </c>
      <c r="D1606" s="56">
        <v>7.1</v>
      </c>
      <c r="E1606" s="56" t="s">
        <v>167</v>
      </c>
      <c r="F1606" s="56"/>
      <c r="G1606" s="56" t="s">
        <v>5463</v>
      </c>
      <c r="H1606" s="56" t="s">
        <v>142</v>
      </c>
      <c r="I1606" s="56" t="s">
        <v>5182</v>
      </c>
    </row>
    <row r="1607" spans="1:9" ht="22.5">
      <c r="A1607" s="54">
        <v>1510</v>
      </c>
      <c r="B1607" s="133" t="s">
        <v>168</v>
      </c>
      <c r="C1607" s="134">
        <v>4.1</v>
      </c>
      <c r="D1607" s="56">
        <v>4.1</v>
      </c>
      <c r="E1607" s="56" t="s">
        <v>3218</v>
      </c>
      <c r="F1607" s="56"/>
      <c r="G1607" s="56" t="s">
        <v>5427</v>
      </c>
      <c r="H1607" s="56" t="s">
        <v>142</v>
      </c>
      <c r="I1607" s="56" t="s">
        <v>5182</v>
      </c>
    </row>
    <row r="1608" spans="1:9" ht="22.5">
      <c r="A1608" s="56">
        <v>1511</v>
      </c>
      <c r="B1608" s="133" t="s">
        <v>169</v>
      </c>
      <c r="C1608" s="134">
        <v>8.3</v>
      </c>
      <c r="D1608" s="56">
        <v>8.3</v>
      </c>
      <c r="E1608" s="56" t="s">
        <v>170</v>
      </c>
      <c r="F1608" s="56"/>
      <c r="G1608" s="56" t="s">
        <v>5464</v>
      </c>
      <c r="H1608" s="56" t="s">
        <v>142</v>
      </c>
      <c r="I1608" s="56" t="s">
        <v>5182</v>
      </c>
    </row>
    <row r="1609" spans="1:9" ht="22.5">
      <c r="A1609" s="54">
        <v>1512</v>
      </c>
      <c r="B1609" s="133" t="s">
        <v>171</v>
      </c>
      <c r="C1609" s="134">
        <v>3.7</v>
      </c>
      <c r="D1609" s="56">
        <v>3.7</v>
      </c>
      <c r="E1609" s="56" t="s">
        <v>3218</v>
      </c>
      <c r="F1609" s="56"/>
      <c r="G1609" s="56" t="s">
        <v>5427</v>
      </c>
      <c r="H1609" s="56" t="s">
        <v>142</v>
      </c>
      <c r="I1609" s="56" t="s">
        <v>5182</v>
      </c>
    </row>
    <row r="1610" spans="1:9" ht="22.5">
      <c r="A1610" s="56">
        <v>1513</v>
      </c>
      <c r="B1610" s="133" t="s">
        <v>172</v>
      </c>
      <c r="C1610" s="134">
        <v>6</v>
      </c>
      <c r="D1610" s="56">
        <v>6</v>
      </c>
      <c r="E1610" s="56" t="s">
        <v>173</v>
      </c>
      <c r="F1610" s="56"/>
      <c r="G1610" s="56" t="s">
        <v>5465</v>
      </c>
      <c r="H1610" s="56" t="s">
        <v>142</v>
      </c>
      <c r="I1610" s="56" t="s">
        <v>5182</v>
      </c>
    </row>
    <row r="1611" spans="1:9" ht="22.5">
      <c r="A1611" s="54">
        <v>1514</v>
      </c>
      <c r="B1611" s="133" t="s">
        <v>174</v>
      </c>
      <c r="C1611" s="134">
        <v>7.7</v>
      </c>
      <c r="D1611" s="56">
        <v>7.7</v>
      </c>
      <c r="E1611" s="56" t="s">
        <v>4099</v>
      </c>
      <c r="F1611" s="56"/>
      <c r="G1611" s="56" t="s">
        <v>6205</v>
      </c>
      <c r="H1611" s="56" t="s">
        <v>142</v>
      </c>
      <c r="I1611" s="56" t="s">
        <v>5182</v>
      </c>
    </row>
    <row r="1612" spans="1:9" ht="22.5">
      <c r="A1612" s="56">
        <v>1515</v>
      </c>
      <c r="B1612" s="135" t="s">
        <v>3229</v>
      </c>
      <c r="C1612" s="136">
        <v>48.3</v>
      </c>
      <c r="D1612" s="56">
        <v>48.3</v>
      </c>
      <c r="E1612" s="56" t="s">
        <v>175</v>
      </c>
      <c r="F1612" s="56"/>
      <c r="G1612" s="56" t="s">
        <v>5466</v>
      </c>
      <c r="H1612" s="56" t="s">
        <v>142</v>
      </c>
      <c r="I1612" s="56" t="s">
        <v>5182</v>
      </c>
    </row>
    <row r="1613" spans="1:9" ht="22.5">
      <c r="A1613" s="54">
        <v>1516</v>
      </c>
      <c r="B1613" s="135" t="s">
        <v>2843</v>
      </c>
      <c r="C1613" s="136">
        <v>12.9</v>
      </c>
      <c r="D1613" s="137">
        <v>12.9</v>
      </c>
      <c r="E1613" s="56" t="s">
        <v>2844</v>
      </c>
      <c r="F1613" s="56"/>
      <c r="G1613" s="56" t="s">
        <v>2845</v>
      </c>
      <c r="H1613" s="56" t="s">
        <v>142</v>
      </c>
      <c r="I1613" s="56" t="s">
        <v>5182</v>
      </c>
    </row>
    <row r="1614" spans="1:9" ht="22.5">
      <c r="A1614" s="56">
        <v>1517</v>
      </c>
      <c r="B1614" s="135" t="s">
        <v>3229</v>
      </c>
      <c r="C1614" s="136">
        <v>0.6</v>
      </c>
      <c r="D1614" s="137">
        <v>0.6</v>
      </c>
      <c r="E1614" s="56" t="s">
        <v>4087</v>
      </c>
      <c r="F1614" s="56"/>
      <c r="G1614" s="56" t="s">
        <v>2846</v>
      </c>
      <c r="H1614" s="56" t="s">
        <v>142</v>
      </c>
      <c r="I1614" s="56" t="s">
        <v>5182</v>
      </c>
    </row>
    <row r="1615" spans="1:9" ht="22.5">
      <c r="A1615" s="54">
        <v>1518</v>
      </c>
      <c r="B1615" s="135" t="s">
        <v>2314</v>
      </c>
      <c r="C1615" s="136">
        <v>25.8</v>
      </c>
      <c r="D1615" s="137">
        <v>25.8</v>
      </c>
      <c r="E1615" s="57">
        <v>43324</v>
      </c>
      <c r="F1615" s="56"/>
      <c r="G1615" s="56" t="s">
        <v>2315</v>
      </c>
      <c r="H1615" s="56" t="s">
        <v>142</v>
      </c>
      <c r="I1615" s="56" t="s">
        <v>5182</v>
      </c>
    </row>
    <row r="1616" spans="1:9" ht="22.5">
      <c r="A1616" s="56">
        <v>1519</v>
      </c>
      <c r="B1616" s="135" t="s">
        <v>911</v>
      </c>
      <c r="C1616" s="136">
        <v>24.1</v>
      </c>
      <c r="D1616" s="137">
        <v>24.1</v>
      </c>
      <c r="E1616" s="57">
        <v>43324</v>
      </c>
      <c r="F1616" s="56"/>
      <c r="G1616" s="56" t="s">
        <v>2315</v>
      </c>
      <c r="H1616" s="56" t="s">
        <v>142</v>
      </c>
      <c r="I1616" s="56" t="s">
        <v>5182</v>
      </c>
    </row>
    <row r="1617" spans="1:9" ht="22.5">
      <c r="A1617" s="54">
        <v>1520</v>
      </c>
      <c r="B1617" s="135" t="s">
        <v>4067</v>
      </c>
      <c r="C1617" s="136">
        <v>38.1</v>
      </c>
      <c r="D1617" s="137">
        <v>38.1</v>
      </c>
      <c r="E1617" s="56" t="s">
        <v>4068</v>
      </c>
      <c r="F1617" s="56"/>
      <c r="G1617" s="56" t="s">
        <v>2297</v>
      </c>
      <c r="H1617" s="56" t="s">
        <v>142</v>
      </c>
      <c r="I1617" s="56" t="s">
        <v>5182</v>
      </c>
    </row>
    <row r="1618" spans="1:9" ht="33.75">
      <c r="A1618" s="56">
        <v>1521</v>
      </c>
      <c r="B1618" s="135" t="s">
        <v>5467</v>
      </c>
      <c r="C1618" s="136">
        <v>79.5</v>
      </c>
      <c r="D1618" s="137">
        <v>79.5</v>
      </c>
      <c r="E1618" s="56" t="s">
        <v>5468</v>
      </c>
      <c r="F1618" s="56"/>
      <c r="G1618" s="56" t="s">
        <v>5469</v>
      </c>
      <c r="H1618" s="56" t="s">
        <v>142</v>
      </c>
      <c r="I1618" s="56" t="s">
        <v>5182</v>
      </c>
    </row>
    <row r="1619" spans="1:9" ht="22.5">
      <c r="A1619" s="54">
        <v>1522</v>
      </c>
      <c r="B1619" s="135" t="s">
        <v>4067</v>
      </c>
      <c r="C1619" s="136">
        <v>17.8</v>
      </c>
      <c r="D1619" s="59">
        <v>17.8</v>
      </c>
      <c r="E1619" s="56" t="s">
        <v>5470</v>
      </c>
      <c r="F1619" s="56"/>
      <c r="G1619" s="56" t="s">
        <v>5471</v>
      </c>
      <c r="H1619" s="56" t="s">
        <v>142</v>
      </c>
      <c r="I1619" s="56" t="s">
        <v>5182</v>
      </c>
    </row>
    <row r="1620" spans="1:9" ht="12.75">
      <c r="A1620" s="54"/>
      <c r="B1620" s="126" t="s">
        <v>5511</v>
      </c>
      <c r="C1620" s="136">
        <v>469.3</v>
      </c>
      <c r="D1620" s="136">
        <v>401.2</v>
      </c>
      <c r="E1620" s="54"/>
      <c r="F1620" s="54"/>
      <c r="G1620" s="54"/>
      <c r="H1620" s="54"/>
      <c r="I1620" s="56"/>
    </row>
    <row r="1621" spans="1:9" ht="101.25">
      <c r="A1621" s="54">
        <v>1523</v>
      </c>
      <c r="B1621" s="138" t="s">
        <v>6352</v>
      </c>
      <c r="C1621" s="139">
        <v>31.4</v>
      </c>
      <c r="D1621" s="54">
        <v>31.4</v>
      </c>
      <c r="E1621" s="55" t="s">
        <v>4011</v>
      </c>
      <c r="F1621" s="54"/>
      <c r="G1621" s="54" t="s">
        <v>176</v>
      </c>
      <c r="H1621" s="54" t="s">
        <v>177</v>
      </c>
      <c r="I1621" s="56" t="s">
        <v>5182</v>
      </c>
    </row>
    <row r="1622" spans="1:9" ht="22.5">
      <c r="A1622" s="54">
        <v>1524</v>
      </c>
      <c r="B1622" s="138" t="s">
        <v>6352</v>
      </c>
      <c r="C1622" s="139">
        <v>17.6</v>
      </c>
      <c r="D1622" s="54">
        <v>17.6</v>
      </c>
      <c r="E1622" s="54" t="s">
        <v>4013</v>
      </c>
      <c r="F1622" s="54"/>
      <c r="G1622" s="54" t="s">
        <v>3389</v>
      </c>
      <c r="H1622" s="54" t="s">
        <v>177</v>
      </c>
      <c r="I1622" s="56" t="s">
        <v>5182</v>
      </c>
    </row>
    <row r="1623" spans="1:9" ht="22.5">
      <c r="A1623" s="54">
        <v>1525</v>
      </c>
      <c r="B1623" s="138" t="s">
        <v>6352</v>
      </c>
      <c r="C1623" s="139">
        <v>17.8</v>
      </c>
      <c r="D1623" s="54">
        <v>17.8</v>
      </c>
      <c r="E1623" s="54" t="s">
        <v>4013</v>
      </c>
      <c r="F1623" s="54"/>
      <c r="G1623" s="54" t="s">
        <v>3389</v>
      </c>
      <c r="H1623" s="54" t="s">
        <v>177</v>
      </c>
      <c r="I1623" s="56" t="s">
        <v>5182</v>
      </c>
    </row>
    <row r="1624" spans="1:9" ht="22.5">
      <c r="A1624" s="54">
        <v>1526</v>
      </c>
      <c r="B1624" s="138" t="s">
        <v>178</v>
      </c>
      <c r="C1624" s="139">
        <v>68.1</v>
      </c>
      <c r="D1624" s="54">
        <v>22.7</v>
      </c>
      <c r="E1624" s="54" t="s">
        <v>179</v>
      </c>
      <c r="F1624" s="54"/>
      <c r="G1624" s="54" t="s">
        <v>5472</v>
      </c>
      <c r="H1624" s="54" t="s">
        <v>177</v>
      </c>
      <c r="I1624" s="56" t="s">
        <v>5182</v>
      </c>
    </row>
    <row r="1625" spans="1:9" ht="22.5">
      <c r="A1625" s="54">
        <v>1527</v>
      </c>
      <c r="B1625" s="138" t="s">
        <v>3629</v>
      </c>
      <c r="C1625" s="139">
        <v>8.4</v>
      </c>
      <c r="D1625" s="54">
        <v>8.4</v>
      </c>
      <c r="E1625" s="54" t="s">
        <v>4013</v>
      </c>
      <c r="F1625" s="54"/>
      <c r="G1625" s="54" t="s">
        <v>3389</v>
      </c>
      <c r="H1625" s="54" t="s">
        <v>177</v>
      </c>
      <c r="I1625" s="56" t="s">
        <v>5182</v>
      </c>
    </row>
    <row r="1626" spans="1:9" ht="22.5">
      <c r="A1626" s="54">
        <v>1528</v>
      </c>
      <c r="B1626" s="138" t="s">
        <v>5382</v>
      </c>
      <c r="C1626" s="139">
        <v>41</v>
      </c>
      <c r="D1626" s="54">
        <v>25.6</v>
      </c>
      <c r="E1626" s="54" t="s">
        <v>2080</v>
      </c>
      <c r="F1626" s="54"/>
      <c r="G1626" s="54" t="s">
        <v>6161</v>
      </c>
      <c r="H1626" s="54" t="s">
        <v>177</v>
      </c>
      <c r="I1626" s="56" t="s">
        <v>5182</v>
      </c>
    </row>
    <row r="1627" spans="1:9" ht="22.5">
      <c r="A1627" s="54">
        <v>1529</v>
      </c>
      <c r="B1627" s="138" t="s">
        <v>2924</v>
      </c>
      <c r="C1627" s="139">
        <v>7</v>
      </c>
      <c r="D1627" s="54">
        <v>7</v>
      </c>
      <c r="E1627" s="54" t="s">
        <v>180</v>
      </c>
      <c r="F1627" s="54"/>
      <c r="G1627" s="54" t="s">
        <v>5473</v>
      </c>
      <c r="H1627" s="54" t="s">
        <v>177</v>
      </c>
      <c r="I1627" s="56" t="s">
        <v>5182</v>
      </c>
    </row>
    <row r="1628" spans="1:9" ht="22.5">
      <c r="A1628" s="54">
        <v>1530</v>
      </c>
      <c r="B1628" s="138" t="s">
        <v>181</v>
      </c>
      <c r="C1628" s="139">
        <v>5</v>
      </c>
      <c r="D1628" s="54">
        <v>5</v>
      </c>
      <c r="E1628" s="54" t="s">
        <v>182</v>
      </c>
      <c r="F1628" s="54"/>
      <c r="G1628" s="54" t="s">
        <v>5474</v>
      </c>
      <c r="H1628" s="54" t="s">
        <v>177</v>
      </c>
      <c r="I1628" s="56" t="s">
        <v>5182</v>
      </c>
    </row>
    <row r="1629" spans="1:9" ht="22.5">
      <c r="A1629" s="54">
        <v>1531</v>
      </c>
      <c r="B1629" s="138" t="s">
        <v>183</v>
      </c>
      <c r="C1629" s="139">
        <v>5.5</v>
      </c>
      <c r="D1629" s="54">
        <v>5.5</v>
      </c>
      <c r="E1629" s="54" t="s">
        <v>184</v>
      </c>
      <c r="F1629" s="54"/>
      <c r="G1629" s="54" t="s">
        <v>5475</v>
      </c>
      <c r="H1629" s="54" t="s">
        <v>177</v>
      </c>
      <c r="I1629" s="56" t="s">
        <v>5182</v>
      </c>
    </row>
    <row r="1630" spans="1:9" ht="22.5">
      <c r="A1630" s="54">
        <v>1532</v>
      </c>
      <c r="B1630" s="138" t="s">
        <v>185</v>
      </c>
      <c r="C1630" s="139">
        <v>17</v>
      </c>
      <c r="D1630" s="54">
        <v>17</v>
      </c>
      <c r="E1630" s="54" t="s">
        <v>186</v>
      </c>
      <c r="F1630" s="54"/>
      <c r="G1630" s="54" t="s">
        <v>5476</v>
      </c>
      <c r="H1630" s="54" t="s">
        <v>177</v>
      </c>
      <c r="I1630" s="56" t="s">
        <v>5182</v>
      </c>
    </row>
    <row r="1631" spans="1:9" ht="22.5">
      <c r="A1631" s="54">
        <v>1533</v>
      </c>
      <c r="B1631" s="126" t="s">
        <v>3229</v>
      </c>
      <c r="C1631" s="140">
        <v>26.8</v>
      </c>
      <c r="D1631" s="54">
        <v>26.8</v>
      </c>
      <c r="E1631" s="54" t="s">
        <v>6346</v>
      </c>
      <c r="F1631" s="54"/>
      <c r="G1631" s="54" t="s">
        <v>3400</v>
      </c>
      <c r="H1631" s="54" t="s">
        <v>177</v>
      </c>
      <c r="I1631" s="56" t="s">
        <v>5182</v>
      </c>
    </row>
    <row r="1632" spans="1:9" ht="22.5">
      <c r="A1632" s="54">
        <v>1534</v>
      </c>
      <c r="B1632" s="135" t="s">
        <v>2847</v>
      </c>
      <c r="C1632" s="136">
        <v>10.2</v>
      </c>
      <c r="D1632" s="56">
        <v>10.2</v>
      </c>
      <c r="E1632" s="56" t="s">
        <v>2848</v>
      </c>
      <c r="F1632" s="56"/>
      <c r="G1632" s="56" t="s">
        <v>2849</v>
      </c>
      <c r="H1632" s="56" t="s">
        <v>177</v>
      </c>
      <c r="I1632" s="56" t="s">
        <v>5182</v>
      </c>
    </row>
    <row r="1633" spans="1:9" ht="22.5">
      <c r="A1633" s="54">
        <v>1535</v>
      </c>
      <c r="B1633" s="135" t="s">
        <v>2850</v>
      </c>
      <c r="C1633" s="136">
        <v>14.6</v>
      </c>
      <c r="D1633" s="56">
        <v>14.6</v>
      </c>
      <c r="E1633" s="56" t="s">
        <v>5073</v>
      </c>
      <c r="F1633" s="56"/>
      <c r="G1633" s="56" t="s">
        <v>2851</v>
      </c>
      <c r="H1633" s="56" t="s">
        <v>177</v>
      </c>
      <c r="I1633" s="56" t="s">
        <v>5182</v>
      </c>
    </row>
    <row r="1634" spans="1:9" ht="22.5">
      <c r="A1634" s="54">
        <v>1536</v>
      </c>
      <c r="B1634" s="135" t="s">
        <v>4067</v>
      </c>
      <c r="C1634" s="136">
        <v>54.7</v>
      </c>
      <c r="D1634" s="56">
        <v>54.7</v>
      </c>
      <c r="E1634" s="56" t="s">
        <v>4068</v>
      </c>
      <c r="F1634" s="56"/>
      <c r="G1634" s="56" t="s">
        <v>2297</v>
      </c>
      <c r="H1634" s="56" t="s">
        <v>177</v>
      </c>
      <c r="I1634" s="56" t="s">
        <v>5182</v>
      </c>
    </row>
    <row r="1635" spans="1:9" ht="22.5">
      <c r="A1635" s="141">
        <v>1537</v>
      </c>
      <c r="B1635" s="142" t="s">
        <v>911</v>
      </c>
      <c r="C1635" s="143">
        <v>21.2</v>
      </c>
      <c r="D1635" s="144">
        <v>21.2</v>
      </c>
      <c r="E1635" s="145">
        <v>43282</v>
      </c>
      <c r="F1635" s="146"/>
      <c r="G1635" s="146" t="s">
        <v>2316</v>
      </c>
      <c r="H1635" s="146" t="s">
        <v>177</v>
      </c>
      <c r="I1635" s="146" t="s">
        <v>5182</v>
      </c>
    </row>
    <row r="1636" spans="1:9" ht="22.5">
      <c r="A1636" s="141">
        <v>1538</v>
      </c>
      <c r="B1636" s="142" t="s">
        <v>911</v>
      </c>
      <c r="C1636" s="143">
        <v>21.2</v>
      </c>
      <c r="D1636" s="144">
        <v>21.2</v>
      </c>
      <c r="E1636" s="145" t="s">
        <v>2317</v>
      </c>
      <c r="F1636" s="146"/>
      <c r="G1636" s="146" t="s">
        <v>2316</v>
      </c>
      <c r="H1636" s="146" t="s">
        <v>177</v>
      </c>
      <c r="I1636" s="146" t="s">
        <v>5182</v>
      </c>
    </row>
    <row r="1637" spans="1:9" ht="22.5">
      <c r="A1637" s="141">
        <v>1539</v>
      </c>
      <c r="B1637" s="142" t="s">
        <v>4067</v>
      </c>
      <c r="C1637" s="143">
        <v>3.8</v>
      </c>
      <c r="D1637" s="144">
        <v>3.8</v>
      </c>
      <c r="E1637" s="145" t="s">
        <v>5410</v>
      </c>
      <c r="F1637" s="146"/>
      <c r="G1637" s="146" t="s">
        <v>5456</v>
      </c>
      <c r="H1637" s="146" t="s">
        <v>177</v>
      </c>
      <c r="I1637" s="146" t="s">
        <v>5182</v>
      </c>
    </row>
    <row r="1638" spans="1:10" ht="12.75">
      <c r="A1638" s="146"/>
      <c r="B1638" s="142" t="s">
        <v>5511</v>
      </c>
      <c r="C1638" s="143">
        <v>371.3</v>
      </c>
      <c r="D1638" s="146">
        <v>310.5</v>
      </c>
      <c r="E1638" s="146"/>
      <c r="F1638" s="146"/>
      <c r="G1638" s="146"/>
      <c r="H1638" s="146"/>
      <c r="I1638" s="146"/>
      <c r="J1638" s="8"/>
    </row>
    <row r="1639" spans="1:10" ht="101.25">
      <c r="A1639" s="147">
        <v>1540</v>
      </c>
      <c r="B1639" s="148" t="s">
        <v>187</v>
      </c>
      <c r="C1639" s="149">
        <v>4.2</v>
      </c>
      <c r="D1639" s="141">
        <v>4.2</v>
      </c>
      <c r="E1639" s="150" t="s">
        <v>6346</v>
      </c>
      <c r="F1639" s="141"/>
      <c r="G1639" s="141" t="s">
        <v>188</v>
      </c>
      <c r="H1639" s="141" t="s">
        <v>189</v>
      </c>
      <c r="I1639" s="146" t="s">
        <v>5182</v>
      </c>
      <c r="J1639" s="8"/>
    </row>
    <row r="1640" spans="1:10" ht="45">
      <c r="A1640" s="147">
        <v>1541</v>
      </c>
      <c r="B1640" s="142" t="s">
        <v>119</v>
      </c>
      <c r="C1640" s="143">
        <v>6.8</v>
      </c>
      <c r="D1640" s="146">
        <v>6.8</v>
      </c>
      <c r="E1640" s="146" t="s">
        <v>6346</v>
      </c>
      <c r="F1640" s="145">
        <v>43367</v>
      </c>
      <c r="G1640" s="146" t="s">
        <v>2299</v>
      </c>
      <c r="H1640" s="146" t="s">
        <v>189</v>
      </c>
      <c r="I1640" s="146" t="s">
        <v>5182</v>
      </c>
      <c r="J1640" s="8"/>
    </row>
    <row r="1641" spans="1:10" ht="22.5">
      <c r="A1641" s="147">
        <v>1542</v>
      </c>
      <c r="B1641" s="142" t="s">
        <v>6347</v>
      </c>
      <c r="C1641" s="143">
        <v>12.6</v>
      </c>
      <c r="D1641" s="146">
        <v>12.6</v>
      </c>
      <c r="E1641" s="146" t="s">
        <v>6346</v>
      </c>
      <c r="F1641" s="146"/>
      <c r="G1641" s="146" t="s">
        <v>3400</v>
      </c>
      <c r="H1641" s="146" t="s">
        <v>189</v>
      </c>
      <c r="I1641" s="146" t="s">
        <v>5182</v>
      </c>
      <c r="J1641" s="8"/>
    </row>
    <row r="1642" spans="1:9" ht="22.5">
      <c r="A1642" s="147">
        <v>1543</v>
      </c>
      <c r="B1642" s="142" t="s">
        <v>120</v>
      </c>
      <c r="C1642" s="143">
        <v>4</v>
      </c>
      <c r="D1642" s="146">
        <v>4</v>
      </c>
      <c r="E1642" s="146" t="s">
        <v>6346</v>
      </c>
      <c r="F1642" s="146"/>
      <c r="G1642" s="146" t="s">
        <v>3400</v>
      </c>
      <c r="H1642" s="146" t="s">
        <v>189</v>
      </c>
      <c r="I1642" s="146" t="s">
        <v>5182</v>
      </c>
    </row>
    <row r="1643" spans="1:9" ht="22.5">
      <c r="A1643" s="147">
        <v>1544</v>
      </c>
      <c r="B1643" s="142" t="s">
        <v>121</v>
      </c>
      <c r="C1643" s="143">
        <v>30.9</v>
      </c>
      <c r="D1643" s="146">
        <v>30.9</v>
      </c>
      <c r="E1643" s="146" t="s">
        <v>6346</v>
      </c>
      <c r="F1643" s="146"/>
      <c r="G1643" s="146" t="s">
        <v>3400</v>
      </c>
      <c r="H1643" s="146" t="s">
        <v>189</v>
      </c>
      <c r="I1643" s="146" t="s">
        <v>5182</v>
      </c>
    </row>
    <row r="1644" spans="1:9" ht="22.5">
      <c r="A1644" s="147">
        <v>1545</v>
      </c>
      <c r="B1644" s="142" t="s">
        <v>122</v>
      </c>
      <c r="C1644" s="143">
        <v>25.5</v>
      </c>
      <c r="D1644" s="146">
        <v>25.5</v>
      </c>
      <c r="E1644" s="146" t="s">
        <v>6346</v>
      </c>
      <c r="F1644" s="146"/>
      <c r="G1644" s="146" t="s">
        <v>3400</v>
      </c>
      <c r="H1644" s="146" t="s">
        <v>189</v>
      </c>
      <c r="I1644" s="146" t="s">
        <v>5182</v>
      </c>
    </row>
    <row r="1645" spans="1:9" ht="22.5">
      <c r="A1645" s="147">
        <v>1546</v>
      </c>
      <c r="B1645" s="142" t="s">
        <v>123</v>
      </c>
      <c r="C1645" s="143">
        <v>25.5</v>
      </c>
      <c r="D1645" s="146">
        <v>25.5</v>
      </c>
      <c r="E1645" s="146" t="s">
        <v>6346</v>
      </c>
      <c r="F1645" s="146"/>
      <c r="G1645" s="146" t="s">
        <v>3400</v>
      </c>
      <c r="H1645" s="146" t="s">
        <v>189</v>
      </c>
      <c r="I1645" s="146" t="s">
        <v>5182</v>
      </c>
    </row>
    <row r="1646" spans="1:9" ht="45">
      <c r="A1646" s="147">
        <v>1547</v>
      </c>
      <c r="B1646" s="142" t="s">
        <v>124</v>
      </c>
      <c r="C1646" s="143">
        <v>25.5</v>
      </c>
      <c r="D1646" s="146">
        <v>25.5</v>
      </c>
      <c r="E1646" s="146" t="s">
        <v>6346</v>
      </c>
      <c r="F1646" s="145">
        <v>43367</v>
      </c>
      <c r="G1646" s="146" t="s">
        <v>2299</v>
      </c>
      <c r="H1646" s="146" t="s">
        <v>189</v>
      </c>
      <c r="I1646" s="146" t="s">
        <v>5182</v>
      </c>
    </row>
    <row r="1647" spans="1:9" ht="45">
      <c r="A1647" s="147">
        <v>1548</v>
      </c>
      <c r="B1647" s="142" t="s">
        <v>125</v>
      </c>
      <c r="C1647" s="143">
        <v>25.5</v>
      </c>
      <c r="D1647" s="146">
        <v>25.5</v>
      </c>
      <c r="E1647" s="146" t="s">
        <v>6346</v>
      </c>
      <c r="F1647" s="145">
        <v>43367</v>
      </c>
      <c r="G1647" s="146" t="s">
        <v>2299</v>
      </c>
      <c r="H1647" s="146" t="s">
        <v>189</v>
      </c>
      <c r="I1647" s="146" t="s">
        <v>5182</v>
      </c>
    </row>
    <row r="1648" spans="1:9" ht="22.5">
      <c r="A1648" s="147">
        <v>1549</v>
      </c>
      <c r="B1648" s="148" t="s">
        <v>3629</v>
      </c>
      <c r="C1648" s="149">
        <v>12.2</v>
      </c>
      <c r="D1648" s="141">
        <v>12.2</v>
      </c>
      <c r="E1648" s="141" t="s">
        <v>6346</v>
      </c>
      <c r="F1648" s="141"/>
      <c r="G1648" s="141" t="s">
        <v>3400</v>
      </c>
      <c r="H1648" s="141" t="s">
        <v>189</v>
      </c>
      <c r="I1648" s="146" t="s">
        <v>5182</v>
      </c>
    </row>
    <row r="1649" spans="1:9" ht="33.75">
      <c r="A1649" s="147">
        <v>1550</v>
      </c>
      <c r="B1649" s="148" t="s">
        <v>126</v>
      </c>
      <c r="C1649" s="149">
        <v>13</v>
      </c>
      <c r="D1649" s="141">
        <v>13</v>
      </c>
      <c r="E1649" s="141" t="s">
        <v>6346</v>
      </c>
      <c r="F1649" s="141"/>
      <c r="G1649" s="141" t="s">
        <v>3400</v>
      </c>
      <c r="H1649" s="141" t="s">
        <v>189</v>
      </c>
      <c r="I1649" s="146" t="s">
        <v>5182</v>
      </c>
    </row>
    <row r="1650" spans="1:9" ht="22.5">
      <c r="A1650" s="147">
        <v>1551</v>
      </c>
      <c r="B1650" s="148" t="s">
        <v>127</v>
      </c>
      <c r="C1650" s="149">
        <v>3.4</v>
      </c>
      <c r="D1650" s="141">
        <v>3.4</v>
      </c>
      <c r="E1650" s="141" t="s">
        <v>6346</v>
      </c>
      <c r="F1650" s="141"/>
      <c r="G1650" s="141" t="s">
        <v>3400</v>
      </c>
      <c r="H1650" s="141" t="s">
        <v>189</v>
      </c>
      <c r="I1650" s="146" t="s">
        <v>5182</v>
      </c>
    </row>
    <row r="1651" spans="1:9" ht="22.5">
      <c r="A1651" s="147">
        <v>1552</v>
      </c>
      <c r="B1651" s="148" t="s">
        <v>3221</v>
      </c>
      <c r="C1651" s="149">
        <v>8.5</v>
      </c>
      <c r="D1651" s="141">
        <v>8.5</v>
      </c>
      <c r="E1651" s="141" t="s">
        <v>6346</v>
      </c>
      <c r="F1651" s="141"/>
      <c r="G1651" s="141" t="s">
        <v>3400</v>
      </c>
      <c r="H1651" s="141" t="s">
        <v>189</v>
      </c>
      <c r="I1651" s="146" t="s">
        <v>5182</v>
      </c>
    </row>
    <row r="1652" spans="1:9" ht="22.5">
      <c r="A1652" s="147">
        <v>1553</v>
      </c>
      <c r="B1652" s="148" t="s">
        <v>5317</v>
      </c>
      <c r="C1652" s="149">
        <v>4.9</v>
      </c>
      <c r="D1652" s="141">
        <v>4.9</v>
      </c>
      <c r="E1652" s="141" t="s">
        <v>6346</v>
      </c>
      <c r="F1652" s="141"/>
      <c r="G1652" s="141" t="s">
        <v>3400</v>
      </c>
      <c r="H1652" s="141" t="s">
        <v>189</v>
      </c>
      <c r="I1652" s="146" t="s">
        <v>5182</v>
      </c>
    </row>
    <row r="1653" spans="1:9" ht="22.5">
      <c r="A1653" s="147">
        <v>1554</v>
      </c>
      <c r="B1653" s="148" t="s">
        <v>128</v>
      </c>
      <c r="C1653" s="149">
        <v>8</v>
      </c>
      <c r="D1653" s="141">
        <v>8</v>
      </c>
      <c r="E1653" s="141" t="s">
        <v>129</v>
      </c>
      <c r="F1653" s="141"/>
      <c r="G1653" s="141" t="s">
        <v>5477</v>
      </c>
      <c r="H1653" s="141" t="s">
        <v>189</v>
      </c>
      <c r="I1653" s="146" t="s">
        <v>5182</v>
      </c>
    </row>
    <row r="1654" spans="1:9" ht="22.5">
      <c r="A1654" s="147">
        <v>1555</v>
      </c>
      <c r="B1654" s="148" t="s">
        <v>130</v>
      </c>
      <c r="C1654" s="149">
        <v>4.4</v>
      </c>
      <c r="D1654" s="141">
        <v>4.4</v>
      </c>
      <c r="E1654" s="150" t="s">
        <v>6346</v>
      </c>
      <c r="F1654" s="141"/>
      <c r="G1654" s="141" t="s">
        <v>3400</v>
      </c>
      <c r="H1654" s="141" t="s">
        <v>189</v>
      </c>
      <c r="I1654" s="146" t="s">
        <v>5182</v>
      </c>
    </row>
    <row r="1655" spans="1:9" ht="22.5">
      <c r="A1655" s="147">
        <v>1556</v>
      </c>
      <c r="B1655" s="148" t="s">
        <v>131</v>
      </c>
      <c r="C1655" s="149">
        <v>4.4</v>
      </c>
      <c r="D1655" s="141">
        <v>4.4</v>
      </c>
      <c r="E1655" s="141" t="s">
        <v>6346</v>
      </c>
      <c r="F1655" s="141"/>
      <c r="G1655" s="141" t="s">
        <v>3400</v>
      </c>
      <c r="H1655" s="141" t="s">
        <v>189</v>
      </c>
      <c r="I1655" s="146" t="s">
        <v>5182</v>
      </c>
    </row>
    <row r="1656" spans="1:9" ht="22.5">
      <c r="A1656" s="147">
        <v>1557</v>
      </c>
      <c r="B1656" s="148" t="s">
        <v>132</v>
      </c>
      <c r="C1656" s="149">
        <v>4.4</v>
      </c>
      <c r="D1656" s="141">
        <v>4.4</v>
      </c>
      <c r="E1656" s="141" t="s">
        <v>6346</v>
      </c>
      <c r="F1656" s="141"/>
      <c r="G1656" s="141" t="s">
        <v>3400</v>
      </c>
      <c r="H1656" s="141" t="s">
        <v>189</v>
      </c>
      <c r="I1656" s="146" t="s">
        <v>5182</v>
      </c>
    </row>
    <row r="1657" spans="1:9" ht="22.5">
      <c r="A1657" s="147">
        <v>1558</v>
      </c>
      <c r="B1657" s="148" t="s">
        <v>1039</v>
      </c>
      <c r="C1657" s="149">
        <v>4.4</v>
      </c>
      <c r="D1657" s="141">
        <v>4.4</v>
      </c>
      <c r="E1657" s="141" t="s">
        <v>6346</v>
      </c>
      <c r="F1657" s="141"/>
      <c r="G1657" s="141" t="s">
        <v>3400</v>
      </c>
      <c r="H1657" s="141" t="s">
        <v>189</v>
      </c>
      <c r="I1657" s="146" t="s">
        <v>5182</v>
      </c>
    </row>
    <row r="1658" spans="1:9" ht="22.5">
      <c r="A1658" s="147">
        <v>1559</v>
      </c>
      <c r="B1658" s="148" t="s">
        <v>1040</v>
      </c>
      <c r="C1658" s="149">
        <v>4.4</v>
      </c>
      <c r="D1658" s="141">
        <v>4.4</v>
      </c>
      <c r="E1658" s="141" t="s">
        <v>6346</v>
      </c>
      <c r="F1658" s="141"/>
      <c r="G1658" s="141" t="s">
        <v>3400</v>
      </c>
      <c r="H1658" s="141" t="s">
        <v>189</v>
      </c>
      <c r="I1658" s="146" t="s">
        <v>5182</v>
      </c>
    </row>
    <row r="1659" spans="1:10" ht="22.5">
      <c r="A1659" s="147">
        <v>1560</v>
      </c>
      <c r="B1659" s="148" t="s">
        <v>1041</v>
      </c>
      <c r="C1659" s="149">
        <v>4.4</v>
      </c>
      <c r="D1659" s="141">
        <v>4.4</v>
      </c>
      <c r="E1659" s="141" t="s">
        <v>6346</v>
      </c>
      <c r="F1659" s="141"/>
      <c r="G1659" s="141" t="s">
        <v>3400</v>
      </c>
      <c r="H1659" s="141" t="s">
        <v>189</v>
      </c>
      <c r="I1659" s="146" t="s">
        <v>5182</v>
      </c>
      <c r="J1659" s="8"/>
    </row>
    <row r="1660" spans="1:10" ht="22.5">
      <c r="A1660" s="147">
        <v>1561</v>
      </c>
      <c r="B1660" s="148" t="s">
        <v>1042</v>
      </c>
      <c r="C1660" s="149">
        <v>4.4</v>
      </c>
      <c r="D1660" s="141">
        <v>4.4</v>
      </c>
      <c r="E1660" s="141" t="s">
        <v>6346</v>
      </c>
      <c r="F1660" s="141"/>
      <c r="G1660" s="141" t="s">
        <v>3400</v>
      </c>
      <c r="H1660" s="141" t="s">
        <v>189</v>
      </c>
      <c r="I1660" s="146" t="s">
        <v>5182</v>
      </c>
      <c r="J1660" s="11"/>
    </row>
    <row r="1661" spans="1:10" ht="22.5">
      <c r="A1661" s="147">
        <v>1562</v>
      </c>
      <c r="B1661" s="148" t="s">
        <v>1043</v>
      </c>
      <c r="C1661" s="149">
        <v>4.4</v>
      </c>
      <c r="D1661" s="141">
        <v>4.4</v>
      </c>
      <c r="E1661" s="141" t="s">
        <v>6346</v>
      </c>
      <c r="F1661" s="141"/>
      <c r="G1661" s="141" t="s">
        <v>3400</v>
      </c>
      <c r="H1661" s="141" t="s">
        <v>189</v>
      </c>
      <c r="I1661" s="146" t="s">
        <v>5182</v>
      </c>
      <c r="J1661" s="11"/>
    </row>
    <row r="1662" spans="1:10" ht="22.5">
      <c r="A1662" s="147">
        <v>1563</v>
      </c>
      <c r="B1662" s="148" t="s">
        <v>1044</v>
      </c>
      <c r="C1662" s="149">
        <v>4.4</v>
      </c>
      <c r="D1662" s="141">
        <v>4.4</v>
      </c>
      <c r="E1662" s="141" t="s">
        <v>6346</v>
      </c>
      <c r="F1662" s="141"/>
      <c r="G1662" s="141" t="s">
        <v>3400</v>
      </c>
      <c r="H1662" s="141" t="s">
        <v>189</v>
      </c>
      <c r="I1662" s="146" t="s">
        <v>5182</v>
      </c>
      <c r="J1662" s="11"/>
    </row>
    <row r="1663" spans="1:10" ht="22.5">
      <c r="A1663" s="147">
        <v>1564</v>
      </c>
      <c r="B1663" s="148" t="s">
        <v>1045</v>
      </c>
      <c r="C1663" s="149">
        <v>3.8</v>
      </c>
      <c r="D1663" s="141">
        <v>3.8</v>
      </c>
      <c r="E1663" s="141" t="s">
        <v>6346</v>
      </c>
      <c r="F1663" s="141"/>
      <c r="G1663" s="141" t="s">
        <v>3400</v>
      </c>
      <c r="H1663" s="141" t="s">
        <v>189</v>
      </c>
      <c r="I1663" s="146" t="s">
        <v>5182</v>
      </c>
      <c r="J1663" s="8"/>
    </row>
    <row r="1664" spans="1:9" ht="22.5">
      <c r="A1664" s="147">
        <v>1565</v>
      </c>
      <c r="B1664" s="148" t="s">
        <v>1046</v>
      </c>
      <c r="C1664" s="149">
        <v>7.7</v>
      </c>
      <c r="D1664" s="141">
        <v>7.7</v>
      </c>
      <c r="E1664" s="141" t="s">
        <v>1047</v>
      </c>
      <c r="F1664" s="141"/>
      <c r="G1664" s="141" t="s">
        <v>3400</v>
      </c>
      <c r="H1664" s="141" t="s">
        <v>189</v>
      </c>
      <c r="I1664" s="146" t="s">
        <v>5182</v>
      </c>
    </row>
    <row r="1665" spans="1:9" ht="22.5">
      <c r="A1665" s="147">
        <v>1566</v>
      </c>
      <c r="B1665" s="148" t="s">
        <v>1048</v>
      </c>
      <c r="C1665" s="149">
        <v>4.1</v>
      </c>
      <c r="D1665" s="141">
        <v>4.1</v>
      </c>
      <c r="E1665" s="141" t="s">
        <v>6346</v>
      </c>
      <c r="F1665" s="141"/>
      <c r="G1665" s="141" t="s">
        <v>3400</v>
      </c>
      <c r="H1665" s="141" t="s">
        <v>189</v>
      </c>
      <c r="I1665" s="146" t="s">
        <v>5182</v>
      </c>
    </row>
    <row r="1666" spans="1:9" ht="22.5">
      <c r="A1666" s="147">
        <v>1567</v>
      </c>
      <c r="B1666" s="148" t="s">
        <v>1049</v>
      </c>
      <c r="C1666" s="149">
        <v>3</v>
      </c>
      <c r="D1666" s="141">
        <v>3</v>
      </c>
      <c r="E1666" s="141" t="s">
        <v>6346</v>
      </c>
      <c r="F1666" s="141"/>
      <c r="G1666" s="141" t="s">
        <v>3400</v>
      </c>
      <c r="H1666" s="141" t="s">
        <v>189</v>
      </c>
      <c r="I1666" s="146" t="s">
        <v>5182</v>
      </c>
    </row>
    <row r="1667" spans="1:9" ht="22.5">
      <c r="A1667" s="147">
        <v>1568</v>
      </c>
      <c r="B1667" s="151" t="s">
        <v>2852</v>
      </c>
      <c r="C1667" s="152">
        <v>6</v>
      </c>
      <c r="D1667" s="141">
        <v>6</v>
      </c>
      <c r="E1667" s="141" t="s">
        <v>6346</v>
      </c>
      <c r="F1667" s="141"/>
      <c r="G1667" s="141" t="s">
        <v>3400</v>
      </c>
      <c r="H1667" s="141" t="s">
        <v>189</v>
      </c>
      <c r="I1667" s="146" t="s">
        <v>5182</v>
      </c>
    </row>
    <row r="1668" spans="1:9" ht="22.5">
      <c r="A1668" s="147">
        <v>1569</v>
      </c>
      <c r="B1668" s="141" t="s">
        <v>3229</v>
      </c>
      <c r="C1668" s="141">
        <v>43.1</v>
      </c>
      <c r="D1668" s="141">
        <v>43.1</v>
      </c>
      <c r="E1668" s="141" t="s">
        <v>6346</v>
      </c>
      <c r="F1668" s="141"/>
      <c r="G1668" s="141" t="s">
        <v>3400</v>
      </c>
      <c r="H1668" s="141" t="s">
        <v>189</v>
      </c>
      <c r="I1668" s="146" t="s">
        <v>5182</v>
      </c>
    </row>
    <row r="1669" spans="1:9" ht="22.5">
      <c r="A1669" s="147">
        <v>1570</v>
      </c>
      <c r="B1669" s="146" t="s">
        <v>2870</v>
      </c>
      <c r="C1669" s="146">
        <v>7.1</v>
      </c>
      <c r="D1669" s="146">
        <v>7.1</v>
      </c>
      <c r="E1669" s="146" t="s">
        <v>2871</v>
      </c>
      <c r="F1669" s="146"/>
      <c r="G1669" s="146" t="s">
        <v>2872</v>
      </c>
      <c r="H1669" s="146" t="s">
        <v>189</v>
      </c>
      <c r="I1669" s="146" t="s">
        <v>5182</v>
      </c>
    </row>
    <row r="1670" spans="1:9" ht="22.5">
      <c r="A1670" s="147">
        <v>1571</v>
      </c>
      <c r="B1670" s="146" t="s">
        <v>3229</v>
      </c>
      <c r="C1670" s="146">
        <v>1.7</v>
      </c>
      <c r="D1670" s="146">
        <v>1.7</v>
      </c>
      <c r="E1670" s="146" t="s">
        <v>4087</v>
      </c>
      <c r="F1670" s="146"/>
      <c r="G1670" s="146" t="s">
        <v>2873</v>
      </c>
      <c r="H1670" s="146" t="s">
        <v>189</v>
      </c>
      <c r="I1670" s="146" t="s">
        <v>5182</v>
      </c>
    </row>
    <row r="1671" spans="1:9" ht="22.5">
      <c r="A1671" s="147">
        <v>1572</v>
      </c>
      <c r="B1671" s="146" t="s">
        <v>911</v>
      </c>
      <c r="C1671" s="146">
        <v>20.9</v>
      </c>
      <c r="D1671" s="146">
        <v>20.9</v>
      </c>
      <c r="E1671" s="146" t="s">
        <v>2318</v>
      </c>
      <c r="F1671" s="146"/>
      <c r="G1671" s="146" t="s">
        <v>2319</v>
      </c>
      <c r="H1671" s="146" t="s">
        <v>189</v>
      </c>
      <c r="I1671" s="146" t="s">
        <v>5182</v>
      </c>
    </row>
    <row r="1672" spans="1:9" ht="22.5">
      <c r="A1672" s="147">
        <v>1573</v>
      </c>
      <c r="B1672" s="146" t="s">
        <v>4067</v>
      </c>
      <c r="C1672" s="146">
        <v>68.9</v>
      </c>
      <c r="D1672" s="146">
        <v>68.9</v>
      </c>
      <c r="E1672" s="146" t="s">
        <v>4068</v>
      </c>
      <c r="F1672" s="146"/>
      <c r="G1672" s="146" t="s">
        <v>2297</v>
      </c>
      <c r="H1672" s="146" t="s">
        <v>189</v>
      </c>
      <c r="I1672" s="146" t="s">
        <v>5182</v>
      </c>
    </row>
    <row r="1673" spans="1:9" ht="22.5">
      <c r="A1673" s="147">
        <v>1574</v>
      </c>
      <c r="B1673" s="146" t="s">
        <v>5478</v>
      </c>
      <c r="C1673" s="146">
        <v>29</v>
      </c>
      <c r="D1673" s="146">
        <v>29</v>
      </c>
      <c r="E1673" s="146" t="s">
        <v>5479</v>
      </c>
      <c r="F1673" s="146"/>
      <c r="G1673" s="146" t="s">
        <v>5480</v>
      </c>
      <c r="H1673" s="146" t="s">
        <v>189</v>
      </c>
      <c r="I1673" s="146" t="s">
        <v>5182</v>
      </c>
    </row>
    <row r="1674" spans="1:9" ht="22.5">
      <c r="A1674" s="147">
        <v>1575</v>
      </c>
      <c r="B1674" s="146" t="s">
        <v>5481</v>
      </c>
      <c r="C1674" s="146">
        <v>23</v>
      </c>
      <c r="D1674" s="146">
        <v>23</v>
      </c>
      <c r="E1674" s="146" t="s">
        <v>5479</v>
      </c>
      <c r="F1674" s="146"/>
      <c r="G1674" s="146" t="s">
        <v>5480</v>
      </c>
      <c r="H1674" s="146" t="s">
        <v>189</v>
      </c>
      <c r="I1674" s="146" t="s">
        <v>5182</v>
      </c>
    </row>
    <row r="1675" spans="1:9" ht="22.5">
      <c r="A1675" s="147">
        <v>1576</v>
      </c>
      <c r="B1675" s="146" t="s">
        <v>5482</v>
      </c>
      <c r="C1675" s="146">
        <v>18</v>
      </c>
      <c r="D1675" s="146">
        <v>18</v>
      </c>
      <c r="E1675" s="146" t="s">
        <v>5479</v>
      </c>
      <c r="F1675" s="146"/>
      <c r="G1675" s="146" t="s">
        <v>5480</v>
      </c>
      <c r="H1675" s="146" t="s">
        <v>189</v>
      </c>
      <c r="I1675" s="146" t="s">
        <v>5182</v>
      </c>
    </row>
    <row r="1676" spans="1:9" ht="22.5">
      <c r="A1676" s="147">
        <v>1577</v>
      </c>
      <c r="B1676" s="146" t="s">
        <v>4067</v>
      </c>
      <c r="C1676" s="146">
        <v>15.9</v>
      </c>
      <c r="D1676" s="146">
        <v>15.9</v>
      </c>
      <c r="E1676" s="146" t="s">
        <v>5431</v>
      </c>
      <c r="F1676" s="146"/>
      <c r="G1676" s="146" t="s">
        <v>5483</v>
      </c>
      <c r="H1676" s="146" t="s">
        <v>189</v>
      </c>
      <c r="I1676" s="146" t="s">
        <v>5182</v>
      </c>
    </row>
    <row r="1677" spans="1:9" ht="12.75">
      <c r="A1677" s="141"/>
      <c r="B1677" s="141" t="s">
        <v>5511</v>
      </c>
      <c r="C1677" s="153">
        <v>443.7</v>
      </c>
      <c r="D1677" s="153">
        <v>443.7</v>
      </c>
      <c r="E1677" s="141"/>
      <c r="F1677" s="141"/>
      <c r="G1677" s="141"/>
      <c r="H1677" s="141"/>
      <c r="I1677" s="146"/>
    </row>
    <row r="1678" spans="1:9" ht="146.25">
      <c r="A1678" s="141">
        <v>1578</v>
      </c>
      <c r="B1678" s="154" t="s">
        <v>1050</v>
      </c>
      <c r="C1678" s="155">
        <v>11.9</v>
      </c>
      <c r="D1678" s="146">
        <v>11.9</v>
      </c>
      <c r="E1678" s="145" t="s">
        <v>1051</v>
      </c>
      <c r="F1678" s="145">
        <v>43367</v>
      </c>
      <c r="G1678" s="146" t="s">
        <v>4133</v>
      </c>
      <c r="H1678" s="146" t="s">
        <v>4843</v>
      </c>
      <c r="I1678" s="146" t="s">
        <v>5182</v>
      </c>
    </row>
    <row r="1679" spans="1:9" ht="22.5">
      <c r="A1679" s="141">
        <v>1579</v>
      </c>
      <c r="B1679" s="156" t="s">
        <v>4844</v>
      </c>
      <c r="C1679" s="157">
        <v>7.4</v>
      </c>
      <c r="D1679" s="141">
        <v>7.4</v>
      </c>
      <c r="E1679" s="141" t="s">
        <v>4845</v>
      </c>
      <c r="F1679" s="141"/>
      <c r="G1679" s="141" t="s">
        <v>5484</v>
      </c>
      <c r="H1679" s="141" t="s">
        <v>4843</v>
      </c>
      <c r="I1679" s="146" t="s">
        <v>5182</v>
      </c>
    </row>
    <row r="1680" spans="1:9" ht="22.5">
      <c r="A1680" s="141">
        <v>1580</v>
      </c>
      <c r="B1680" s="156" t="s">
        <v>6352</v>
      </c>
      <c r="C1680" s="157">
        <v>17.8</v>
      </c>
      <c r="D1680" s="141">
        <v>17.8</v>
      </c>
      <c r="E1680" s="141" t="s">
        <v>4021</v>
      </c>
      <c r="F1680" s="141"/>
      <c r="G1680" s="141" t="s">
        <v>3393</v>
      </c>
      <c r="H1680" s="141" t="s">
        <v>4843</v>
      </c>
      <c r="I1680" s="146" t="s">
        <v>5182</v>
      </c>
    </row>
    <row r="1681" spans="1:9" ht="22.5">
      <c r="A1681" s="141">
        <v>1581</v>
      </c>
      <c r="B1681" s="156" t="s">
        <v>6352</v>
      </c>
      <c r="C1681" s="157">
        <v>28.6</v>
      </c>
      <c r="D1681" s="141">
        <v>28.6</v>
      </c>
      <c r="E1681" s="141" t="s">
        <v>4846</v>
      </c>
      <c r="F1681" s="141"/>
      <c r="G1681" s="141" t="s">
        <v>5485</v>
      </c>
      <c r="H1681" s="141" t="s">
        <v>4843</v>
      </c>
      <c r="I1681" s="146" t="s">
        <v>5182</v>
      </c>
    </row>
    <row r="1682" spans="1:9" ht="22.5">
      <c r="A1682" s="141">
        <v>1582</v>
      </c>
      <c r="B1682" s="156" t="s">
        <v>4847</v>
      </c>
      <c r="C1682" s="157">
        <v>5</v>
      </c>
      <c r="D1682" s="141">
        <v>5</v>
      </c>
      <c r="E1682" s="141" t="s">
        <v>4846</v>
      </c>
      <c r="F1682" s="141"/>
      <c r="G1682" s="141" t="s">
        <v>5485</v>
      </c>
      <c r="H1682" s="141" t="s">
        <v>4843</v>
      </c>
      <c r="I1682" s="146" t="s">
        <v>5182</v>
      </c>
    </row>
    <row r="1683" spans="1:9" ht="22.5">
      <c r="A1683" s="141">
        <v>1583</v>
      </c>
      <c r="B1683" s="156" t="s">
        <v>4847</v>
      </c>
      <c r="C1683" s="157">
        <v>5.2</v>
      </c>
      <c r="D1683" s="141">
        <v>5.2</v>
      </c>
      <c r="E1683" s="141" t="s">
        <v>4848</v>
      </c>
      <c r="F1683" s="141"/>
      <c r="G1683" s="141" t="s">
        <v>5486</v>
      </c>
      <c r="H1683" s="141" t="s">
        <v>4843</v>
      </c>
      <c r="I1683" s="146" t="s">
        <v>5182</v>
      </c>
    </row>
    <row r="1684" spans="1:9" ht="22.5">
      <c r="A1684" s="141">
        <v>1584</v>
      </c>
      <c r="B1684" s="156" t="s">
        <v>4849</v>
      </c>
      <c r="C1684" s="157">
        <v>3.4</v>
      </c>
      <c r="D1684" s="141">
        <v>3.4</v>
      </c>
      <c r="E1684" s="141" t="s">
        <v>1051</v>
      </c>
      <c r="F1684" s="141"/>
      <c r="G1684" s="141" t="s">
        <v>5487</v>
      </c>
      <c r="H1684" s="141" t="s">
        <v>4843</v>
      </c>
      <c r="I1684" s="146" t="s">
        <v>5182</v>
      </c>
    </row>
    <row r="1685" spans="1:9" ht="22.5">
      <c r="A1685" s="141">
        <v>1585</v>
      </c>
      <c r="B1685" s="156" t="s">
        <v>911</v>
      </c>
      <c r="C1685" s="157">
        <v>15.3</v>
      </c>
      <c r="D1685" s="141">
        <v>15.3</v>
      </c>
      <c r="E1685" s="141" t="s">
        <v>1061</v>
      </c>
      <c r="F1685" s="141"/>
      <c r="G1685" s="141" t="s">
        <v>6126</v>
      </c>
      <c r="H1685" s="141" t="s">
        <v>4843</v>
      </c>
      <c r="I1685" s="146" t="s">
        <v>5182</v>
      </c>
    </row>
    <row r="1686" spans="1:9" ht="22.5">
      <c r="A1686" s="141">
        <v>1586</v>
      </c>
      <c r="B1686" s="156" t="s">
        <v>4850</v>
      </c>
      <c r="C1686" s="157">
        <v>8.3</v>
      </c>
      <c r="D1686" s="141">
        <v>8.3</v>
      </c>
      <c r="E1686" s="141" t="s">
        <v>4851</v>
      </c>
      <c r="F1686" s="141"/>
      <c r="G1686" s="141" t="s">
        <v>5488</v>
      </c>
      <c r="H1686" s="141" t="s">
        <v>4843</v>
      </c>
      <c r="I1686" s="146" t="s">
        <v>5182</v>
      </c>
    </row>
    <row r="1687" spans="1:9" ht="45">
      <c r="A1687" s="141">
        <v>1587</v>
      </c>
      <c r="B1687" s="154" t="s">
        <v>4852</v>
      </c>
      <c r="C1687" s="155">
        <v>4.5</v>
      </c>
      <c r="D1687" s="146">
        <v>4.5</v>
      </c>
      <c r="E1687" s="146" t="s">
        <v>4853</v>
      </c>
      <c r="F1687" s="145">
        <v>43367</v>
      </c>
      <c r="G1687" s="146" t="s">
        <v>4134</v>
      </c>
      <c r="H1687" s="146" t="s">
        <v>4843</v>
      </c>
      <c r="I1687" s="146" t="s">
        <v>5182</v>
      </c>
    </row>
    <row r="1688" spans="1:9" ht="22.5">
      <c r="A1688" s="141">
        <v>1588</v>
      </c>
      <c r="B1688" s="154" t="s">
        <v>5717</v>
      </c>
      <c r="C1688" s="155">
        <v>5.4</v>
      </c>
      <c r="D1688" s="146">
        <v>5.4</v>
      </c>
      <c r="E1688" s="146" t="s">
        <v>4845</v>
      </c>
      <c r="F1688" s="146"/>
      <c r="G1688" s="146" t="s">
        <v>5484</v>
      </c>
      <c r="H1688" s="146" t="s">
        <v>4843</v>
      </c>
      <c r="I1688" s="146" t="s">
        <v>5182</v>
      </c>
    </row>
    <row r="1689" spans="1:9" ht="45">
      <c r="A1689" s="141">
        <v>1589</v>
      </c>
      <c r="B1689" s="154" t="s">
        <v>4854</v>
      </c>
      <c r="C1689" s="155">
        <v>19</v>
      </c>
      <c r="D1689" s="146">
        <v>19</v>
      </c>
      <c r="E1689" s="146" t="s">
        <v>4855</v>
      </c>
      <c r="F1689" s="145">
        <v>43367</v>
      </c>
      <c r="G1689" s="146" t="s">
        <v>4134</v>
      </c>
      <c r="H1689" s="146" t="s">
        <v>4843</v>
      </c>
      <c r="I1689" s="146" t="s">
        <v>5182</v>
      </c>
    </row>
    <row r="1690" spans="1:9" ht="22.5">
      <c r="A1690" s="141">
        <v>1590</v>
      </c>
      <c r="B1690" s="154" t="s">
        <v>264</v>
      </c>
      <c r="C1690" s="155">
        <v>3.9</v>
      </c>
      <c r="D1690" s="146">
        <v>3.9</v>
      </c>
      <c r="E1690" s="146" t="s">
        <v>1061</v>
      </c>
      <c r="F1690" s="146"/>
      <c r="G1690" s="146" t="s">
        <v>6126</v>
      </c>
      <c r="H1690" s="146" t="s">
        <v>4843</v>
      </c>
      <c r="I1690" s="146" t="s">
        <v>5182</v>
      </c>
    </row>
    <row r="1691" spans="1:9" ht="45">
      <c r="A1691" s="141">
        <v>1591</v>
      </c>
      <c r="B1691" s="154" t="s">
        <v>4856</v>
      </c>
      <c r="C1691" s="155">
        <v>5.4</v>
      </c>
      <c r="D1691" s="146">
        <v>5.4</v>
      </c>
      <c r="E1691" s="146" t="s">
        <v>4857</v>
      </c>
      <c r="F1691" s="145">
        <v>43367</v>
      </c>
      <c r="G1691" s="146" t="s">
        <v>4134</v>
      </c>
      <c r="H1691" s="146" t="s">
        <v>4843</v>
      </c>
      <c r="I1691" s="146" t="s">
        <v>5182</v>
      </c>
    </row>
    <row r="1692" spans="1:9" ht="22.5">
      <c r="A1692" s="141">
        <v>1592</v>
      </c>
      <c r="B1692" s="156" t="s">
        <v>2924</v>
      </c>
      <c r="C1692" s="157">
        <v>8.3</v>
      </c>
      <c r="D1692" s="141">
        <v>8.3</v>
      </c>
      <c r="E1692" s="141" t="s">
        <v>4855</v>
      </c>
      <c r="F1692" s="141"/>
      <c r="G1692" s="141" t="s">
        <v>5489</v>
      </c>
      <c r="H1692" s="141" t="s">
        <v>4843</v>
      </c>
      <c r="I1692" s="146" t="s">
        <v>5182</v>
      </c>
    </row>
    <row r="1693" spans="1:9" ht="23.25" thickBot="1">
      <c r="A1693" s="141">
        <v>1593</v>
      </c>
      <c r="B1693" s="141" t="s">
        <v>3229</v>
      </c>
      <c r="C1693" s="158">
        <v>22.3</v>
      </c>
      <c r="D1693" s="141">
        <v>22.3</v>
      </c>
      <c r="E1693" s="150" t="s">
        <v>5327</v>
      </c>
      <c r="F1693" s="141"/>
      <c r="G1693" s="141" t="s">
        <v>5412</v>
      </c>
      <c r="H1693" s="141" t="s">
        <v>4843</v>
      </c>
      <c r="I1693" s="146" t="s">
        <v>5182</v>
      </c>
    </row>
    <row r="1694" spans="1:9" ht="22.5">
      <c r="A1694" s="141">
        <v>1594</v>
      </c>
      <c r="B1694" s="146" t="s">
        <v>2874</v>
      </c>
      <c r="C1694" s="159">
        <v>11</v>
      </c>
      <c r="D1694" s="146">
        <v>11</v>
      </c>
      <c r="E1694" s="145" t="s">
        <v>2875</v>
      </c>
      <c r="F1694" s="146"/>
      <c r="G1694" s="146" t="s">
        <v>2876</v>
      </c>
      <c r="H1694" s="146" t="s">
        <v>4843</v>
      </c>
      <c r="I1694" s="146" t="s">
        <v>5182</v>
      </c>
    </row>
    <row r="1695" spans="1:9" ht="22.5">
      <c r="A1695" s="141">
        <v>1595</v>
      </c>
      <c r="B1695" s="146" t="s">
        <v>4135</v>
      </c>
      <c r="C1695" s="160">
        <v>20.7</v>
      </c>
      <c r="D1695" s="146">
        <v>20.7</v>
      </c>
      <c r="E1695" s="145">
        <v>43318</v>
      </c>
      <c r="F1695" s="146"/>
      <c r="G1695" s="146" t="s">
        <v>4136</v>
      </c>
      <c r="H1695" s="146" t="s">
        <v>4843</v>
      </c>
      <c r="I1695" s="146" t="s">
        <v>5182</v>
      </c>
    </row>
    <row r="1696" spans="1:9" ht="22.5">
      <c r="A1696" s="141">
        <v>1596</v>
      </c>
      <c r="B1696" s="146" t="s">
        <v>4137</v>
      </c>
      <c r="C1696" s="161">
        <v>29.3</v>
      </c>
      <c r="D1696" s="146">
        <v>29.3</v>
      </c>
      <c r="E1696" s="145">
        <v>43318</v>
      </c>
      <c r="F1696" s="146"/>
      <c r="G1696" s="146" t="s">
        <v>4136</v>
      </c>
      <c r="H1696" s="146" t="s">
        <v>4843</v>
      </c>
      <c r="I1696" s="146" t="s">
        <v>5182</v>
      </c>
    </row>
    <row r="1697" spans="1:9" ht="22.5">
      <c r="A1697" s="141">
        <v>1597</v>
      </c>
      <c r="B1697" s="146" t="s">
        <v>4138</v>
      </c>
      <c r="C1697" s="162">
        <v>10</v>
      </c>
      <c r="D1697" s="146">
        <v>10</v>
      </c>
      <c r="E1697" s="145">
        <v>43376</v>
      </c>
      <c r="F1697" s="146"/>
      <c r="G1697" s="146" t="s">
        <v>4139</v>
      </c>
      <c r="H1697" s="146" t="s">
        <v>4843</v>
      </c>
      <c r="I1697" s="146" t="s">
        <v>5182</v>
      </c>
    </row>
    <row r="1698" spans="1:9" ht="22.5">
      <c r="A1698" s="141">
        <v>1598</v>
      </c>
      <c r="B1698" s="146" t="s">
        <v>4067</v>
      </c>
      <c r="C1698" s="162">
        <v>65.6</v>
      </c>
      <c r="D1698" s="146">
        <v>65.6</v>
      </c>
      <c r="E1698" s="145" t="s">
        <v>4068</v>
      </c>
      <c r="F1698" s="146"/>
      <c r="G1698" s="146" t="s">
        <v>2297</v>
      </c>
      <c r="H1698" s="146" t="s">
        <v>4843</v>
      </c>
      <c r="I1698" s="146" t="s">
        <v>5182</v>
      </c>
    </row>
    <row r="1699" spans="1:9" ht="22.5">
      <c r="A1699" s="141">
        <v>1599</v>
      </c>
      <c r="B1699" s="146" t="s">
        <v>4067</v>
      </c>
      <c r="C1699" s="163">
        <v>14.8</v>
      </c>
      <c r="D1699" s="146">
        <v>14.8</v>
      </c>
      <c r="E1699" s="145" t="s">
        <v>5470</v>
      </c>
      <c r="F1699" s="146"/>
      <c r="G1699" s="146" t="s">
        <v>5471</v>
      </c>
      <c r="H1699" s="146" t="s">
        <v>4843</v>
      </c>
      <c r="I1699" s="146" t="s">
        <v>5182</v>
      </c>
    </row>
    <row r="1700" spans="1:9" ht="12.75">
      <c r="A1700" s="146"/>
      <c r="B1700" s="146" t="s">
        <v>5511</v>
      </c>
      <c r="C1700" s="153">
        <v>1246.3</v>
      </c>
      <c r="D1700" s="146">
        <v>1246.3</v>
      </c>
      <c r="E1700" s="146"/>
      <c r="F1700" s="146"/>
      <c r="G1700" s="146"/>
      <c r="H1700" s="146"/>
      <c r="I1700" s="146"/>
    </row>
    <row r="1701" spans="1:9" ht="101.25">
      <c r="A1701" s="141">
        <v>1600</v>
      </c>
      <c r="B1701" s="164" t="s">
        <v>3229</v>
      </c>
      <c r="C1701" s="165">
        <v>55.7</v>
      </c>
      <c r="D1701" s="165">
        <v>55.7</v>
      </c>
      <c r="E1701" s="150" t="s">
        <v>4858</v>
      </c>
      <c r="F1701" s="141"/>
      <c r="G1701" s="141" t="s">
        <v>4859</v>
      </c>
      <c r="H1701" s="141" t="s">
        <v>4860</v>
      </c>
      <c r="I1701" s="146" t="s">
        <v>5182</v>
      </c>
    </row>
    <row r="1702" spans="1:9" ht="22.5">
      <c r="A1702" s="141">
        <v>1601</v>
      </c>
      <c r="B1702" s="164" t="s">
        <v>4861</v>
      </c>
      <c r="C1702" s="165">
        <v>8.6</v>
      </c>
      <c r="D1702" s="165">
        <v>8.6</v>
      </c>
      <c r="E1702" s="141" t="s">
        <v>4862</v>
      </c>
      <c r="F1702" s="141"/>
      <c r="G1702" s="141" t="s">
        <v>5490</v>
      </c>
      <c r="H1702" s="141" t="s">
        <v>4860</v>
      </c>
      <c r="I1702" s="146" t="s">
        <v>5182</v>
      </c>
    </row>
    <row r="1703" spans="1:9" ht="33.75">
      <c r="A1703" s="141">
        <v>1602</v>
      </c>
      <c r="B1703" s="164" t="s">
        <v>4863</v>
      </c>
      <c r="C1703" s="165">
        <v>6</v>
      </c>
      <c r="D1703" s="165">
        <v>6</v>
      </c>
      <c r="E1703" s="141" t="s">
        <v>4862</v>
      </c>
      <c r="F1703" s="141"/>
      <c r="G1703" s="141" t="s">
        <v>5490</v>
      </c>
      <c r="H1703" s="141" t="s">
        <v>4860</v>
      </c>
      <c r="I1703" s="146" t="s">
        <v>5182</v>
      </c>
    </row>
    <row r="1704" spans="1:9" ht="33.75">
      <c r="A1704" s="141">
        <v>1603</v>
      </c>
      <c r="B1704" s="164" t="s">
        <v>4840</v>
      </c>
      <c r="C1704" s="165">
        <v>24.8</v>
      </c>
      <c r="D1704" s="165">
        <v>24.8</v>
      </c>
      <c r="E1704" s="141" t="s">
        <v>4862</v>
      </c>
      <c r="F1704" s="141"/>
      <c r="G1704" s="141" t="s">
        <v>5490</v>
      </c>
      <c r="H1704" s="141" t="s">
        <v>4860</v>
      </c>
      <c r="I1704" s="146" t="s">
        <v>5182</v>
      </c>
    </row>
    <row r="1705" spans="1:9" ht="56.25">
      <c r="A1705" s="141">
        <v>1604</v>
      </c>
      <c r="B1705" s="164" t="s">
        <v>4841</v>
      </c>
      <c r="C1705" s="165">
        <v>4.5</v>
      </c>
      <c r="D1705" s="165">
        <v>4.5</v>
      </c>
      <c r="E1705" s="141" t="s">
        <v>1310</v>
      </c>
      <c r="F1705" s="141"/>
      <c r="G1705" s="141" t="s">
        <v>5232</v>
      </c>
      <c r="H1705" s="141" t="s">
        <v>4860</v>
      </c>
      <c r="I1705" s="146" t="s">
        <v>5182</v>
      </c>
    </row>
    <row r="1706" spans="1:9" ht="56.25">
      <c r="A1706" s="141">
        <v>1605</v>
      </c>
      <c r="B1706" s="164" t="s">
        <v>1866</v>
      </c>
      <c r="C1706" s="165">
        <v>4.5</v>
      </c>
      <c r="D1706" s="165">
        <v>4.5</v>
      </c>
      <c r="E1706" s="141" t="s">
        <v>1310</v>
      </c>
      <c r="F1706" s="141"/>
      <c r="G1706" s="141" t="s">
        <v>5232</v>
      </c>
      <c r="H1706" s="141" t="s">
        <v>4860</v>
      </c>
      <c r="I1706" s="146" t="s">
        <v>5182</v>
      </c>
    </row>
    <row r="1707" spans="1:9" ht="67.5">
      <c r="A1707" s="141">
        <v>1606</v>
      </c>
      <c r="B1707" s="164" t="s">
        <v>1867</v>
      </c>
      <c r="C1707" s="165">
        <v>4.5</v>
      </c>
      <c r="D1707" s="165">
        <v>4.5</v>
      </c>
      <c r="E1707" s="141" t="s">
        <v>1310</v>
      </c>
      <c r="F1707" s="141"/>
      <c r="G1707" s="141" t="s">
        <v>5232</v>
      </c>
      <c r="H1707" s="141" t="s">
        <v>4860</v>
      </c>
      <c r="I1707" s="146" t="s">
        <v>5182</v>
      </c>
    </row>
    <row r="1708" spans="1:9" ht="56.25">
      <c r="A1708" s="141">
        <v>1607</v>
      </c>
      <c r="B1708" s="164" t="s">
        <v>1868</v>
      </c>
      <c r="C1708" s="165">
        <v>4.5</v>
      </c>
      <c r="D1708" s="165">
        <v>4.5</v>
      </c>
      <c r="E1708" s="141" t="s">
        <v>1310</v>
      </c>
      <c r="F1708" s="141"/>
      <c r="G1708" s="141" t="s">
        <v>5232</v>
      </c>
      <c r="H1708" s="141" t="s">
        <v>4860</v>
      </c>
      <c r="I1708" s="146" t="s">
        <v>5182</v>
      </c>
    </row>
    <row r="1709" spans="1:9" ht="56.25">
      <c r="A1709" s="141">
        <v>1608</v>
      </c>
      <c r="B1709" s="164" t="s">
        <v>1869</v>
      </c>
      <c r="C1709" s="165">
        <v>4.5</v>
      </c>
      <c r="D1709" s="165">
        <v>4.5</v>
      </c>
      <c r="E1709" s="141" t="s">
        <v>1310</v>
      </c>
      <c r="F1709" s="141"/>
      <c r="G1709" s="141" t="s">
        <v>5232</v>
      </c>
      <c r="H1709" s="141" t="s">
        <v>4860</v>
      </c>
      <c r="I1709" s="146" t="s">
        <v>5182</v>
      </c>
    </row>
    <row r="1710" spans="1:9" ht="56.25">
      <c r="A1710" s="141">
        <v>1609</v>
      </c>
      <c r="B1710" s="164" t="s">
        <v>1870</v>
      </c>
      <c r="C1710" s="165">
        <v>4.5</v>
      </c>
      <c r="D1710" s="165">
        <v>4.5</v>
      </c>
      <c r="E1710" s="141" t="s">
        <v>1310</v>
      </c>
      <c r="F1710" s="141"/>
      <c r="G1710" s="141" t="s">
        <v>5232</v>
      </c>
      <c r="H1710" s="141" t="s">
        <v>4860</v>
      </c>
      <c r="I1710" s="146" t="s">
        <v>5182</v>
      </c>
    </row>
    <row r="1711" spans="1:9" ht="67.5">
      <c r="A1711" s="141">
        <v>1610</v>
      </c>
      <c r="B1711" s="164" t="s">
        <v>1871</v>
      </c>
      <c r="C1711" s="165">
        <v>4.5</v>
      </c>
      <c r="D1711" s="165">
        <v>4.5</v>
      </c>
      <c r="E1711" s="141" t="s">
        <v>1310</v>
      </c>
      <c r="F1711" s="141"/>
      <c r="G1711" s="141" t="s">
        <v>5232</v>
      </c>
      <c r="H1711" s="141" t="s">
        <v>4860</v>
      </c>
      <c r="I1711" s="146" t="s">
        <v>5182</v>
      </c>
    </row>
    <row r="1712" spans="1:9" ht="56.25">
      <c r="A1712" s="141">
        <v>1611</v>
      </c>
      <c r="B1712" s="164" t="s">
        <v>2705</v>
      </c>
      <c r="C1712" s="165">
        <v>4.5</v>
      </c>
      <c r="D1712" s="165">
        <v>4.5</v>
      </c>
      <c r="E1712" s="141" t="s">
        <v>1310</v>
      </c>
      <c r="F1712" s="141"/>
      <c r="G1712" s="141" t="s">
        <v>5232</v>
      </c>
      <c r="H1712" s="141" t="s">
        <v>4860</v>
      </c>
      <c r="I1712" s="146" t="s">
        <v>5182</v>
      </c>
    </row>
    <row r="1713" spans="1:9" ht="56.25">
      <c r="A1713" s="141">
        <v>1612</v>
      </c>
      <c r="B1713" s="164" t="s">
        <v>2706</v>
      </c>
      <c r="C1713" s="165">
        <v>4.5</v>
      </c>
      <c r="D1713" s="165">
        <v>4.5</v>
      </c>
      <c r="E1713" s="141" t="s">
        <v>1310</v>
      </c>
      <c r="F1713" s="141"/>
      <c r="G1713" s="141" t="s">
        <v>5232</v>
      </c>
      <c r="H1713" s="141" t="s">
        <v>4860</v>
      </c>
      <c r="I1713" s="146" t="s">
        <v>5182</v>
      </c>
    </row>
    <row r="1714" spans="1:9" ht="67.5">
      <c r="A1714" s="141">
        <v>1613</v>
      </c>
      <c r="B1714" s="164" t="s">
        <v>2707</v>
      </c>
      <c r="C1714" s="165">
        <v>4.5</v>
      </c>
      <c r="D1714" s="165">
        <v>4.5</v>
      </c>
      <c r="E1714" s="141" t="s">
        <v>1310</v>
      </c>
      <c r="F1714" s="141"/>
      <c r="G1714" s="141" t="s">
        <v>5232</v>
      </c>
      <c r="H1714" s="141" t="s">
        <v>4860</v>
      </c>
      <c r="I1714" s="146" t="s">
        <v>5182</v>
      </c>
    </row>
    <row r="1715" spans="1:9" ht="22.5">
      <c r="A1715" s="141">
        <v>1614</v>
      </c>
      <c r="B1715" s="164" t="s">
        <v>2708</v>
      </c>
      <c r="C1715" s="165">
        <v>3.2</v>
      </c>
      <c r="D1715" s="165">
        <v>3.2</v>
      </c>
      <c r="E1715" s="141" t="s">
        <v>2709</v>
      </c>
      <c r="F1715" s="141"/>
      <c r="G1715" s="141" t="s">
        <v>5491</v>
      </c>
      <c r="H1715" s="141" t="s">
        <v>4860</v>
      </c>
      <c r="I1715" s="146" t="s">
        <v>5182</v>
      </c>
    </row>
    <row r="1716" spans="1:9" ht="22.5">
      <c r="A1716" s="141">
        <v>1615</v>
      </c>
      <c r="B1716" s="164" t="s">
        <v>2708</v>
      </c>
      <c r="C1716" s="165">
        <v>3.2</v>
      </c>
      <c r="D1716" s="165">
        <v>3.2</v>
      </c>
      <c r="E1716" s="150" t="s">
        <v>2709</v>
      </c>
      <c r="F1716" s="141"/>
      <c r="G1716" s="141" t="s">
        <v>5491</v>
      </c>
      <c r="H1716" s="141" t="s">
        <v>4860</v>
      </c>
      <c r="I1716" s="146" t="s">
        <v>5182</v>
      </c>
    </row>
    <row r="1717" spans="1:9" ht="22.5">
      <c r="A1717" s="141">
        <v>1616</v>
      </c>
      <c r="B1717" s="164" t="s">
        <v>2708</v>
      </c>
      <c r="C1717" s="165">
        <v>3.2</v>
      </c>
      <c r="D1717" s="165">
        <v>3.2</v>
      </c>
      <c r="E1717" s="141" t="s">
        <v>2709</v>
      </c>
      <c r="F1717" s="141"/>
      <c r="G1717" s="141" t="s">
        <v>5491</v>
      </c>
      <c r="H1717" s="141" t="s">
        <v>4860</v>
      </c>
      <c r="I1717" s="146" t="s">
        <v>5182</v>
      </c>
    </row>
    <row r="1718" spans="1:9" ht="22.5">
      <c r="A1718" s="141">
        <v>1617</v>
      </c>
      <c r="B1718" s="164" t="s">
        <v>2708</v>
      </c>
      <c r="C1718" s="165">
        <v>3.2</v>
      </c>
      <c r="D1718" s="165">
        <v>3.2</v>
      </c>
      <c r="E1718" s="141" t="s">
        <v>2709</v>
      </c>
      <c r="F1718" s="141"/>
      <c r="G1718" s="141" t="s">
        <v>5491</v>
      </c>
      <c r="H1718" s="141" t="s">
        <v>4860</v>
      </c>
      <c r="I1718" s="146" t="s">
        <v>5182</v>
      </c>
    </row>
    <row r="1719" spans="1:9" ht="22.5">
      <c r="A1719" s="141">
        <v>1618</v>
      </c>
      <c r="B1719" s="164" t="s">
        <v>2708</v>
      </c>
      <c r="C1719" s="165">
        <v>3.2</v>
      </c>
      <c r="D1719" s="165">
        <v>3.2</v>
      </c>
      <c r="E1719" s="141" t="s">
        <v>302</v>
      </c>
      <c r="F1719" s="141"/>
      <c r="G1719" s="141" t="s">
        <v>5491</v>
      </c>
      <c r="H1719" s="141" t="s">
        <v>4860</v>
      </c>
      <c r="I1719" s="146" t="s">
        <v>5182</v>
      </c>
    </row>
    <row r="1720" spans="1:9" ht="45">
      <c r="A1720" s="141">
        <v>1619</v>
      </c>
      <c r="B1720" s="164" t="s">
        <v>303</v>
      </c>
      <c r="C1720" s="165">
        <v>4.5</v>
      </c>
      <c r="D1720" s="165">
        <v>4.5</v>
      </c>
      <c r="E1720" s="141" t="s">
        <v>1310</v>
      </c>
      <c r="F1720" s="141"/>
      <c r="G1720" s="141" t="s">
        <v>5232</v>
      </c>
      <c r="H1720" s="141" t="s">
        <v>4860</v>
      </c>
      <c r="I1720" s="146" t="s">
        <v>5182</v>
      </c>
    </row>
    <row r="1721" spans="1:9" ht="45">
      <c r="A1721" s="141">
        <v>1620</v>
      </c>
      <c r="B1721" s="164" t="s">
        <v>304</v>
      </c>
      <c r="C1721" s="165">
        <v>4.5</v>
      </c>
      <c r="D1721" s="165">
        <v>4.5</v>
      </c>
      <c r="E1721" s="141" t="s">
        <v>1310</v>
      </c>
      <c r="F1721" s="141"/>
      <c r="G1721" s="141" t="s">
        <v>5232</v>
      </c>
      <c r="H1721" s="141" t="s">
        <v>4860</v>
      </c>
      <c r="I1721" s="146" t="s">
        <v>5182</v>
      </c>
    </row>
    <row r="1722" spans="1:9" ht="22.5">
      <c r="A1722" s="141">
        <v>1621</v>
      </c>
      <c r="B1722" s="164" t="s">
        <v>305</v>
      </c>
      <c r="C1722" s="165">
        <v>16</v>
      </c>
      <c r="D1722" s="165">
        <v>16</v>
      </c>
      <c r="E1722" s="141" t="s">
        <v>2709</v>
      </c>
      <c r="F1722" s="141"/>
      <c r="G1722" s="141" t="s">
        <v>5491</v>
      </c>
      <c r="H1722" s="141" t="s">
        <v>4860</v>
      </c>
      <c r="I1722" s="146" t="s">
        <v>5182</v>
      </c>
    </row>
    <row r="1723" spans="1:9" ht="45">
      <c r="A1723" s="141">
        <v>1622</v>
      </c>
      <c r="B1723" s="164" t="s">
        <v>306</v>
      </c>
      <c r="C1723" s="165">
        <v>12</v>
      </c>
      <c r="D1723" s="165">
        <v>12</v>
      </c>
      <c r="E1723" s="141" t="s">
        <v>1310</v>
      </c>
      <c r="F1723" s="141"/>
      <c r="G1723" s="141" t="s">
        <v>5232</v>
      </c>
      <c r="H1723" s="141" t="s">
        <v>4860</v>
      </c>
      <c r="I1723" s="146" t="s">
        <v>5182</v>
      </c>
    </row>
    <row r="1724" spans="1:9" ht="22.5">
      <c r="A1724" s="141">
        <v>1623</v>
      </c>
      <c r="B1724" s="164" t="s">
        <v>3943</v>
      </c>
      <c r="C1724" s="165">
        <v>37.2</v>
      </c>
      <c r="D1724" s="165">
        <v>37.2</v>
      </c>
      <c r="E1724" s="141" t="s">
        <v>4862</v>
      </c>
      <c r="F1724" s="141"/>
      <c r="G1724" s="141" t="s">
        <v>5490</v>
      </c>
      <c r="H1724" s="141" t="s">
        <v>4860</v>
      </c>
      <c r="I1724" s="146" t="s">
        <v>5182</v>
      </c>
    </row>
    <row r="1725" spans="1:9" ht="22.5">
      <c r="A1725" s="141">
        <v>1624</v>
      </c>
      <c r="B1725" s="164" t="s">
        <v>3944</v>
      </c>
      <c r="C1725" s="165">
        <v>14</v>
      </c>
      <c r="D1725" s="165">
        <v>14</v>
      </c>
      <c r="E1725" s="141" t="s">
        <v>3945</v>
      </c>
      <c r="F1725" s="141"/>
      <c r="G1725" s="141" t="s">
        <v>5492</v>
      </c>
      <c r="H1725" s="141" t="s">
        <v>4860</v>
      </c>
      <c r="I1725" s="146" t="s">
        <v>5182</v>
      </c>
    </row>
    <row r="1726" spans="1:9" ht="22.5">
      <c r="A1726" s="141">
        <v>1625</v>
      </c>
      <c r="B1726" s="164" t="s">
        <v>3946</v>
      </c>
      <c r="C1726" s="165">
        <v>11.7</v>
      </c>
      <c r="D1726" s="165">
        <v>11.7</v>
      </c>
      <c r="E1726" s="141" t="s">
        <v>3945</v>
      </c>
      <c r="F1726" s="141"/>
      <c r="G1726" s="141" t="s">
        <v>5492</v>
      </c>
      <c r="H1726" s="141" t="s">
        <v>4860</v>
      </c>
      <c r="I1726" s="146" t="s">
        <v>5182</v>
      </c>
    </row>
    <row r="1727" spans="1:9" ht="33.75">
      <c r="A1727" s="141">
        <v>1626</v>
      </c>
      <c r="B1727" s="164" t="s">
        <v>3947</v>
      </c>
      <c r="C1727" s="165">
        <v>10.6</v>
      </c>
      <c r="D1727" s="165">
        <v>10.6</v>
      </c>
      <c r="E1727" s="141" t="s">
        <v>4862</v>
      </c>
      <c r="F1727" s="141"/>
      <c r="G1727" s="141" t="s">
        <v>5490</v>
      </c>
      <c r="H1727" s="141" t="s">
        <v>4860</v>
      </c>
      <c r="I1727" s="146" t="s">
        <v>5182</v>
      </c>
    </row>
    <row r="1728" spans="1:9" ht="33.75">
      <c r="A1728" s="141">
        <v>1627</v>
      </c>
      <c r="B1728" s="164" t="s">
        <v>2618</v>
      </c>
      <c r="C1728" s="165">
        <v>18</v>
      </c>
      <c r="D1728" s="165">
        <v>18</v>
      </c>
      <c r="E1728" s="141" t="s">
        <v>4862</v>
      </c>
      <c r="F1728" s="141"/>
      <c r="G1728" s="141" t="s">
        <v>5490</v>
      </c>
      <c r="H1728" s="141" t="s">
        <v>4860</v>
      </c>
      <c r="I1728" s="146" t="s">
        <v>5182</v>
      </c>
    </row>
    <row r="1729" spans="1:9" ht="33.75">
      <c r="A1729" s="141">
        <v>1628</v>
      </c>
      <c r="B1729" s="164" t="s">
        <v>3948</v>
      </c>
      <c r="C1729" s="165">
        <v>18</v>
      </c>
      <c r="D1729" s="165">
        <v>18</v>
      </c>
      <c r="E1729" s="141" t="s">
        <v>4862</v>
      </c>
      <c r="F1729" s="141"/>
      <c r="G1729" s="141" t="s">
        <v>5490</v>
      </c>
      <c r="H1729" s="141" t="s">
        <v>4860</v>
      </c>
      <c r="I1729" s="146" t="s">
        <v>5182</v>
      </c>
    </row>
    <row r="1730" spans="1:9" ht="45">
      <c r="A1730" s="141">
        <v>1629</v>
      </c>
      <c r="B1730" s="164" t="s">
        <v>3949</v>
      </c>
      <c r="C1730" s="165">
        <v>18</v>
      </c>
      <c r="D1730" s="165">
        <v>18</v>
      </c>
      <c r="E1730" s="141" t="s">
        <v>4862</v>
      </c>
      <c r="F1730" s="141"/>
      <c r="G1730" s="141" t="s">
        <v>5490</v>
      </c>
      <c r="H1730" s="141" t="s">
        <v>4860</v>
      </c>
      <c r="I1730" s="146" t="s">
        <v>5182</v>
      </c>
    </row>
    <row r="1731" spans="1:9" ht="22.5">
      <c r="A1731" s="141">
        <v>1630</v>
      </c>
      <c r="B1731" s="164" t="s">
        <v>3950</v>
      </c>
      <c r="C1731" s="165">
        <v>7</v>
      </c>
      <c r="D1731" s="165">
        <v>7</v>
      </c>
      <c r="E1731" s="141" t="s">
        <v>4862</v>
      </c>
      <c r="F1731" s="141"/>
      <c r="G1731" s="141" t="s">
        <v>5490</v>
      </c>
      <c r="H1731" s="141" t="s">
        <v>4860</v>
      </c>
      <c r="I1731" s="146" t="s">
        <v>5182</v>
      </c>
    </row>
    <row r="1732" spans="1:9" ht="22.5">
      <c r="A1732" s="141">
        <v>1631</v>
      </c>
      <c r="B1732" s="164" t="s">
        <v>3951</v>
      </c>
      <c r="C1732" s="165">
        <v>22.5</v>
      </c>
      <c r="D1732" s="165">
        <v>22.5</v>
      </c>
      <c r="E1732" s="141" t="s">
        <v>4862</v>
      </c>
      <c r="F1732" s="141"/>
      <c r="G1732" s="141" t="s">
        <v>5490</v>
      </c>
      <c r="H1732" s="141" t="s">
        <v>4860</v>
      </c>
      <c r="I1732" s="146" t="s">
        <v>5182</v>
      </c>
    </row>
    <row r="1733" spans="1:9" ht="33.75">
      <c r="A1733" s="141">
        <v>1632</v>
      </c>
      <c r="B1733" s="164" t="s">
        <v>3952</v>
      </c>
      <c r="C1733" s="165">
        <v>3.5</v>
      </c>
      <c r="D1733" s="165">
        <v>3.5</v>
      </c>
      <c r="E1733" s="141" t="s">
        <v>4862</v>
      </c>
      <c r="F1733" s="141"/>
      <c r="G1733" s="141" t="s">
        <v>5490</v>
      </c>
      <c r="H1733" s="141" t="s">
        <v>4860</v>
      </c>
      <c r="I1733" s="146" t="s">
        <v>5182</v>
      </c>
    </row>
    <row r="1734" spans="1:9" ht="22.5">
      <c r="A1734" s="141">
        <v>1633</v>
      </c>
      <c r="B1734" s="164" t="s">
        <v>3953</v>
      </c>
      <c r="C1734" s="165">
        <v>5.2</v>
      </c>
      <c r="D1734" s="165">
        <v>5.2</v>
      </c>
      <c r="E1734" s="141" t="s">
        <v>4862</v>
      </c>
      <c r="F1734" s="141"/>
      <c r="G1734" s="141" t="s">
        <v>5490</v>
      </c>
      <c r="H1734" s="141" t="s">
        <v>4860</v>
      </c>
      <c r="I1734" s="146" t="s">
        <v>5182</v>
      </c>
    </row>
    <row r="1735" spans="1:9" ht="33.75">
      <c r="A1735" s="141">
        <v>1634</v>
      </c>
      <c r="B1735" s="164" t="s">
        <v>3954</v>
      </c>
      <c r="C1735" s="165">
        <v>26.8</v>
      </c>
      <c r="D1735" s="165">
        <v>26.8</v>
      </c>
      <c r="E1735" s="141" t="s">
        <v>4862</v>
      </c>
      <c r="F1735" s="141"/>
      <c r="G1735" s="141" t="s">
        <v>5490</v>
      </c>
      <c r="H1735" s="141" t="s">
        <v>4860</v>
      </c>
      <c r="I1735" s="146" t="s">
        <v>5182</v>
      </c>
    </row>
    <row r="1736" spans="1:9" ht="33.75">
      <c r="A1736" s="141">
        <v>1635</v>
      </c>
      <c r="B1736" s="164" t="s">
        <v>2071</v>
      </c>
      <c r="C1736" s="165">
        <v>8.2</v>
      </c>
      <c r="D1736" s="165">
        <v>8.2</v>
      </c>
      <c r="E1736" s="166" t="s">
        <v>4862</v>
      </c>
      <c r="F1736" s="166"/>
      <c r="G1736" s="166" t="s">
        <v>5490</v>
      </c>
      <c r="H1736" s="141" t="s">
        <v>4860</v>
      </c>
      <c r="I1736" s="146" t="s">
        <v>5182</v>
      </c>
    </row>
    <row r="1737" spans="1:9" ht="33.75">
      <c r="A1737" s="141">
        <v>1636</v>
      </c>
      <c r="B1737" s="164" t="s">
        <v>2072</v>
      </c>
      <c r="C1737" s="165">
        <v>14.4</v>
      </c>
      <c r="D1737" s="165">
        <v>14.4</v>
      </c>
      <c r="E1737" s="166" t="s">
        <v>4862</v>
      </c>
      <c r="F1737" s="166"/>
      <c r="G1737" s="166" t="s">
        <v>5490</v>
      </c>
      <c r="H1737" s="141" t="s">
        <v>4860</v>
      </c>
      <c r="I1737" s="146" t="s">
        <v>5182</v>
      </c>
    </row>
    <row r="1738" spans="1:9" ht="33.75">
      <c r="A1738" s="141">
        <v>1637</v>
      </c>
      <c r="B1738" s="164" t="s">
        <v>2073</v>
      </c>
      <c r="C1738" s="165">
        <v>10.1</v>
      </c>
      <c r="D1738" s="165">
        <v>10.1</v>
      </c>
      <c r="E1738" s="166" t="s">
        <v>4862</v>
      </c>
      <c r="F1738" s="166"/>
      <c r="G1738" s="166" t="s">
        <v>5490</v>
      </c>
      <c r="H1738" s="141" t="s">
        <v>4860</v>
      </c>
      <c r="I1738" s="146" t="s">
        <v>5182</v>
      </c>
    </row>
    <row r="1739" spans="1:9" ht="22.5">
      <c r="A1739" s="141">
        <v>1638</v>
      </c>
      <c r="B1739" s="164" t="s">
        <v>2074</v>
      </c>
      <c r="C1739" s="165">
        <v>3.5</v>
      </c>
      <c r="D1739" s="165">
        <v>3.5</v>
      </c>
      <c r="E1739" s="166" t="s">
        <v>4862</v>
      </c>
      <c r="F1739" s="166"/>
      <c r="G1739" s="166" t="s">
        <v>5490</v>
      </c>
      <c r="H1739" s="141" t="s">
        <v>4860</v>
      </c>
      <c r="I1739" s="146" t="s">
        <v>5182</v>
      </c>
    </row>
    <row r="1740" spans="1:9" ht="45">
      <c r="A1740" s="141">
        <v>1639</v>
      </c>
      <c r="B1740" s="164" t="s">
        <v>2075</v>
      </c>
      <c r="C1740" s="165">
        <v>4</v>
      </c>
      <c r="D1740" s="165">
        <v>4</v>
      </c>
      <c r="E1740" s="141" t="s">
        <v>1310</v>
      </c>
      <c r="F1740" s="141"/>
      <c r="G1740" s="141" t="s">
        <v>5232</v>
      </c>
      <c r="H1740" s="141" t="s">
        <v>4860</v>
      </c>
      <c r="I1740" s="146" t="s">
        <v>5182</v>
      </c>
    </row>
    <row r="1741" spans="1:9" ht="56.25">
      <c r="A1741" s="141">
        <v>1640</v>
      </c>
      <c r="B1741" s="164" t="s">
        <v>2076</v>
      </c>
      <c r="C1741" s="165">
        <v>4</v>
      </c>
      <c r="D1741" s="165">
        <v>4</v>
      </c>
      <c r="E1741" s="167" t="s">
        <v>1310</v>
      </c>
      <c r="F1741" s="167"/>
      <c r="G1741" s="167" t="s">
        <v>5232</v>
      </c>
      <c r="H1741" s="141" t="s">
        <v>4860</v>
      </c>
      <c r="I1741" s="146" t="s">
        <v>5182</v>
      </c>
    </row>
    <row r="1742" spans="1:9" ht="45">
      <c r="A1742" s="141">
        <v>1641</v>
      </c>
      <c r="B1742" s="164" t="s">
        <v>2077</v>
      </c>
      <c r="C1742" s="165">
        <v>4</v>
      </c>
      <c r="D1742" s="165">
        <v>4</v>
      </c>
      <c r="E1742" s="167" t="s">
        <v>1310</v>
      </c>
      <c r="F1742" s="167"/>
      <c r="G1742" s="167" t="s">
        <v>5232</v>
      </c>
      <c r="H1742" s="141" t="s">
        <v>4860</v>
      </c>
      <c r="I1742" s="146" t="s">
        <v>5182</v>
      </c>
    </row>
    <row r="1743" spans="1:9" ht="45">
      <c r="A1743" s="141">
        <v>1642</v>
      </c>
      <c r="B1743" s="164" t="s">
        <v>1442</v>
      </c>
      <c r="C1743" s="165">
        <v>4</v>
      </c>
      <c r="D1743" s="165">
        <v>4</v>
      </c>
      <c r="E1743" s="167" t="s">
        <v>1310</v>
      </c>
      <c r="F1743" s="167"/>
      <c r="G1743" s="167" t="s">
        <v>5232</v>
      </c>
      <c r="H1743" s="141" t="s">
        <v>4860</v>
      </c>
      <c r="I1743" s="146" t="s">
        <v>5182</v>
      </c>
    </row>
    <row r="1744" spans="1:9" ht="45">
      <c r="A1744" s="141">
        <v>1643</v>
      </c>
      <c r="B1744" s="164" t="s">
        <v>1443</v>
      </c>
      <c r="C1744" s="165">
        <v>4</v>
      </c>
      <c r="D1744" s="165">
        <v>4</v>
      </c>
      <c r="E1744" s="167" t="s">
        <v>1310</v>
      </c>
      <c r="F1744" s="167"/>
      <c r="G1744" s="167" t="s">
        <v>5232</v>
      </c>
      <c r="H1744" s="141" t="s">
        <v>4860</v>
      </c>
      <c r="I1744" s="146" t="s">
        <v>5182</v>
      </c>
    </row>
    <row r="1745" spans="1:9" ht="33.75">
      <c r="A1745" s="141">
        <v>1644</v>
      </c>
      <c r="B1745" s="164" t="s">
        <v>1444</v>
      </c>
      <c r="C1745" s="165">
        <v>4</v>
      </c>
      <c r="D1745" s="165">
        <v>4</v>
      </c>
      <c r="E1745" s="167" t="s">
        <v>1310</v>
      </c>
      <c r="F1745" s="167"/>
      <c r="G1745" s="167" t="s">
        <v>5232</v>
      </c>
      <c r="H1745" s="141" t="s">
        <v>4860</v>
      </c>
      <c r="I1745" s="146" t="s">
        <v>5182</v>
      </c>
    </row>
    <row r="1746" spans="1:9" ht="33.75">
      <c r="A1746" s="141">
        <v>1645</v>
      </c>
      <c r="B1746" s="164" t="s">
        <v>471</v>
      </c>
      <c r="C1746" s="165">
        <v>4</v>
      </c>
      <c r="D1746" s="165">
        <v>4</v>
      </c>
      <c r="E1746" s="167" t="s">
        <v>1310</v>
      </c>
      <c r="F1746" s="167"/>
      <c r="G1746" s="167" t="s">
        <v>5232</v>
      </c>
      <c r="H1746" s="141" t="s">
        <v>4860</v>
      </c>
      <c r="I1746" s="146" t="s">
        <v>5182</v>
      </c>
    </row>
    <row r="1747" spans="1:9" ht="45">
      <c r="A1747" s="141">
        <v>1646</v>
      </c>
      <c r="B1747" s="164" t="s">
        <v>472</v>
      </c>
      <c r="C1747" s="165">
        <v>4</v>
      </c>
      <c r="D1747" s="165">
        <v>4</v>
      </c>
      <c r="E1747" s="167" t="s">
        <v>1310</v>
      </c>
      <c r="F1747" s="167"/>
      <c r="G1747" s="167" t="s">
        <v>5232</v>
      </c>
      <c r="H1747" s="141" t="s">
        <v>4860</v>
      </c>
      <c r="I1747" s="146" t="s">
        <v>5182</v>
      </c>
    </row>
    <row r="1748" spans="1:9" ht="45">
      <c r="A1748" s="141">
        <v>1647</v>
      </c>
      <c r="B1748" s="164" t="s">
        <v>473</v>
      </c>
      <c r="C1748" s="165">
        <v>4</v>
      </c>
      <c r="D1748" s="165">
        <v>4</v>
      </c>
      <c r="E1748" s="167" t="s">
        <v>1310</v>
      </c>
      <c r="F1748" s="167"/>
      <c r="G1748" s="167" t="s">
        <v>5232</v>
      </c>
      <c r="H1748" s="141" t="s">
        <v>4860</v>
      </c>
      <c r="I1748" s="146" t="s">
        <v>5182</v>
      </c>
    </row>
    <row r="1749" spans="1:9" ht="56.25">
      <c r="A1749" s="141">
        <v>1648</v>
      </c>
      <c r="B1749" s="164" t="s">
        <v>474</v>
      </c>
      <c r="C1749" s="165">
        <v>4</v>
      </c>
      <c r="D1749" s="165">
        <v>4</v>
      </c>
      <c r="E1749" s="167" t="s">
        <v>1310</v>
      </c>
      <c r="F1749" s="167"/>
      <c r="G1749" s="167" t="s">
        <v>5232</v>
      </c>
      <c r="H1749" s="141" t="s">
        <v>4860</v>
      </c>
      <c r="I1749" s="146" t="s">
        <v>5182</v>
      </c>
    </row>
    <row r="1750" spans="1:9" ht="56.25">
      <c r="A1750" s="141">
        <v>1649</v>
      </c>
      <c r="B1750" s="164" t="s">
        <v>2362</v>
      </c>
      <c r="C1750" s="165">
        <v>4</v>
      </c>
      <c r="D1750" s="165">
        <v>4</v>
      </c>
      <c r="E1750" s="167" t="s">
        <v>1310</v>
      </c>
      <c r="F1750" s="167"/>
      <c r="G1750" s="167" t="s">
        <v>5232</v>
      </c>
      <c r="H1750" s="141" t="s">
        <v>4860</v>
      </c>
      <c r="I1750" s="146" t="s">
        <v>5182</v>
      </c>
    </row>
    <row r="1751" spans="1:9" ht="56.25">
      <c r="A1751" s="141">
        <v>1650</v>
      </c>
      <c r="B1751" s="164" t="s">
        <v>2363</v>
      </c>
      <c r="C1751" s="165">
        <v>4</v>
      </c>
      <c r="D1751" s="165">
        <v>4</v>
      </c>
      <c r="E1751" s="167" t="s">
        <v>1310</v>
      </c>
      <c r="F1751" s="167"/>
      <c r="G1751" s="167" t="s">
        <v>5232</v>
      </c>
      <c r="H1751" s="141" t="s">
        <v>4860</v>
      </c>
      <c r="I1751" s="146" t="s">
        <v>5182</v>
      </c>
    </row>
    <row r="1752" spans="1:9" ht="56.25">
      <c r="A1752" s="141">
        <v>1651</v>
      </c>
      <c r="B1752" s="164" t="s">
        <v>2364</v>
      </c>
      <c r="C1752" s="165">
        <v>4</v>
      </c>
      <c r="D1752" s="165">
        <v>4</v>
      </c>
      <c r="E1752" s="167" t="s">
        <v>1310</v>
      </c>
      <c r="F1752" s="167"/>
      <c r="G1752" s="167" t="s">
        <v>5232</v>
      </c>
      <c r="H1752" s="141" t="s">
        <v>4860</v>
      </c>
      <c r="I1752" s="146" t="s">
        <v>5182</v>
      </c>
    </row>
    <row r="1753" spans="1:9" ht="56.25">
      <c r="A1753" s="141">
        <v>1652</v>
      </c>
      <c r="B1753" s="164" t="s">
        <v>2364</v>
      </c>
      <c r="C1753" s="165">
        <v>4</v>
      </c>
      <c r="D1753" s="165">
        <v>4</v>
      </c>
      <c r="E1753" s="167" t="s">
        <v>1310</v>
      </c>
      <c r="F1753" s="167"/>
      <c r="G1753" s="167" t="s">
        <v>5232</v>
      </c>
      <c r="H1753" s="141" t="s">
        <v>4860</v>
      </c>
      <c r="I1753" s="146" t="s">
        <v>5182</v>
      </c>
    </row>
    <row r="1754" spans="1:9" ht="56.25">
      <c r="A1754" s="141">
        <v>1653</v>
      </c>
      <c r="B1754" s="164" t="s">
        <v>2365</v>
      </c>
      <c r="C1754" s="165">
        <v>4</v>
      </c>
      <c r="D1754" s="165">
        <v>4</v>
      </c>
      <c r="E1754" s="167" t="s">
        <v>1310</v>
      </c>
      <c r="F1754" s="167"/>
      <c r="G1754" s="167" t="s">
        <v>5232</v>
      </c>
      <c r="H1754" s="141" t="s">
        <v>4860</v>
      </c>
      <c r="I1754" s="146" t="s">
        <v>5182</v>
      </c>
    </row>
    <row r="1755" spans="1:9" ht="56.25">
      <c r="A1755" s="141">
        <v>1654</v>
      </c>
      <c r="B1755" s="164" t="s">
        <v>2366</v>
      </c>
      <c r="C1755" s="165">
        <v>4</v>
      </c>
      <c r="D1755" s="165">
        <v>4</v>
      </c>
      <c r="E1755" s="167" t="s">
        <v>1310</v>
      </c>
      <c r="F1755" s="167"/>
      <c r="G1755" s="167" t="s">
        <v>5232</v>
      </c>
      <c r="H1755" s="141" t="s">
        <v>4860</v>
      </c>
      <c r="I1755" s="146" t="s">
        <v>5182</v>
      </c>
    </row>
    <row r="1756" spans="1:9" ht="56.25">
      <c r="A1756" s="141">
        <v>1655</v>
      </c>
      <c r="B1756" s="164" t="s">
        <v>2367</v>
      </c>
      <c r="C1756" s="165">
        <v>4</v>
      </c>
      <c r="D1756" s="165">
        <v>4</v>
      </c>
      <c r="E1756" s="167" t="s">
        <v>1310</v>
      </c>
      <c r="F1756" s="167"/>
      <c r="G1756" s="167" t="s">
        <v>5232</v>
      </c>
      <c r="H1756" s="141" t="s">
        <v>4860</v>
      </c>
      <c r="I1756" s="146" t="s">
        <v>5182</v>
      </c>
    </row>
    <row r="1757" spans="1:9" ht="45">
      <c r="A1757" s="141">
        <v>1656</v>
      </c>
      <c r="B1757" s="164" t="s">
        <v>2368</v>
      </c>
      <c r="C1757" s="165">
        <v>4</v>
      </c>
      <c r="D1757" s="165">
        <v>4</v>
      </c>
      <c r="E1757" s="167" t="s">
        <v>1310</v>
      </c>
      <c r="F1757" s="167"/>
      <c r="G1757" s="167" t="s">
        <v>5232</v>
      </c>
      <c r="H1757" s="141" t="s">
        <v>4860</v>
      </c>
      <c r="I1757" s="146" t="s">
        <v>5182</v>
      </c>
    </row>
    <row r="1758" spans="1:9" ht="33.75">
      <c r="A1758" s="141">
        <v>1657</v>
      </c>
      <c r="B1758" s="164" t="s">
        <v>2369</v>
      </c>
      <c r="C1758" s="165">
        <v>4</v>
      </c>
      <c r="D1758" s="165">
        <v>4</v>
      </c>
      <c r="E1758" s="167" t="s">
        <v>1310</v>
      </c>
      <c r="F1758" s="167"/>
      <c r="G1758" s="167" t="s">
        <v>5232</v>
      </c>
      <c r="H1758" s="141" t="s">
        <v>4860</v>
      </c>
      <c r="I1758" s="146" t="s">
        <v>5182</v>
      </c>
    </row>
    <row r="1759" spans="1:9" ht="56.25">
      <c r="A1759" s="141">
        <v>1658</v>
      </c>
      <c r="B1759" s="164" t="s">
        <v>2370</v>
      </c>
      <c r="C1759" s="165">
        <v>4</v>
      </c>
      <c r="D1759" s="165">
        <v>4</v>
      </c>
      <c r="E1759" s="167" t="s">
        <v>1310</v>
      </c>
      <c r="F1759" s="167"/>
      <c r="G1759" s="167" t="s">
        <v>5232</v>
      </c>
      <c r="H1759" s="141" t="s">
        <v>4860</v>
      </c>
      <c r="I1759" s="146" t="s">
        <v>5182</v>
      </c>
    </row>
    <row r="1760" spans="1:9" ht="33.75">
      <c r="A1760" s="141">
        <v>1659</v>
      </c>
      <c r="B1760" s="164" t="s">
        <v>2371</v>
      </c>
      <c r="C1760" s="165">
        <v>4</v>
      </c>
      <c r="D1760" s="165">
        <v>4</v>
      </c>
      <c r="E1760" s="167" t="s">
        <v>1310</v>
      </c>
      <c r="F1760" s="167"/>
      <c r="G1760" s="167" t="s">
        <v>5232</v>
      </c>
      <c r="H1760" s="141" t="s">
        <v>4860</v>
      </c>
      <c r="I1760" s="146" t="s">
        <v>5182</v>
      </c>
    </row>
    <row r="1761" spans="1:9" ht="33.75">
      <c r="A1761" s="141">
        <v>1660</v>
      </c>
      <c r="B1761" s="164" t="s">
        <v>2372</v>
      </c>
      <c r="C1761" s="165">
        <v>4</v>
      </c>
      <c r="D1761" s="165">
        <v>4</v>
      </c>
      <c r="E1761" s="167" t="s">
        <v>1310</v>
      </c>
      <c r="F1761" s="167"/>
      <c r="G1761" s="167" t="s">
        <v>5232</v>
      </c>
      <c r="H1761" s="141" t="s">
        <v>4860</v>
      </c>
      <c r="I1761" s="146" t="s">
        <v>5182</v>
      </c>
    </row>
    <row r="1762" spans="1:9" ht="56.25">
      <c r="A1762" s="141">
        <v>1661</v>
      </c>
      <c r="B1762" s="164" t="s">
        <v>2373</v>
      </c>
      <c r="C1762" s="165">
        <v>4</v>
      </c>
      <c r="D1762" s="165">
        <v>4</v>
      </c>
      <c r="E1762" s="167" t="s">
        <v>1310</v>
      </c>
      <c r="F1762" s="167"/>
      <c r="G1762" s="167" t="s">
        <v>5232</v>
      </c>
      <c r="H1762" s="141" t="s">
        <v>4860</v>
      </c>
      <c r="I1762" s="146" t="s">
        <v>5182</v>
      </c>
    </row>
    <row r="1763" spans="1:9" ht="56.25">
      <c r="A1763" s="141">
        <v>1662</v>
      </c>
      <c r="B1763" s="164" t="s">
        <v>851</v>
      </c>
      <c r="C1763" s="165">
        <v>4</v>
      </c>
      <c r="D1763" s="165">
        <v>4</v>
      </c>
      <c r="E1763" s="167" t="s">
        <v>1310</v>
      </c>
      <c r="F1763" s="167"/>
      <c r="G1763" s="167" t="s">
        <v>5232</v>
      </c>
      <c r="H1763" s="141" t="s">
        <v>4860</v>
      </c>
      <c r="I1763" s="146" t="s">
        <v>5182</v>
      </c>
    </row>
    <row r="1764" spans="1:9" ht="45">
      <c r="A1764" s="141">
        <v>1663</v>
      </c>
      <c r="B1764" s="164" t="s">
        <v>852</v>
      </c>
      <c r="C1764" s="165">
        <v>4</v>
      </c>
      <c r="D1764" s="165">
        <v>4</v>
      </c>
      <c r="E1764" s="167" t="s">
        <v>1310</v>
      </c>
      <c r="F1764" s="167"/>
      <c r="G1764" s="167" t="s">
        <v>5232</v>
      </c>
      <c r="H1764" s="141" t="s">
        <v>4860</v>
      </c>
      <c r="I1764" s="146" t="s">
        <v>5182</v>
      </c>
    </row>
    <row r="1765" spans="1:9" ht="56.25">
      <c r="A1765" s="141">
        <v>1664</v>
      </c>
      <c r="B1765" s="164" t="s">
        <v>853</v>
      </c>
      <c r="C1765" s="165">
        <v>4</v>
      </c>
      <c r="D1765" s="165">
        <v>4</v>
      </c>
      <c r="E1765" s="167" t="s">
        <v>1310</v>
      </c>
      <c r="F1765" s="167"/>
      <c r="G1765" s="167" t="s">
        <v>5232</v>
      </c>
      <c r="H1765" s="141" t="s">
        <v>4860</v>
      </c>
      <c r="I1765" s="146" t="s">
        <v>5182</v>
      </c>
    </row>
    <row r="1766" spans="1:9" ht="45">
      <c r="A1766" s="141">
        <v>1665</v>
      </c>
      <c r="B1766" s="164" t="s">
        <v>854</v>
      </c>
      <c r="C1766" s="165">
        <v>4</v>
      </c>
      <c r="D1766" s="165">
        <v>4</v>
      </c>
      <c r="E1766" s="168" t="s">
        <v>1310</v>
      </c>
      <c r="F1766" s="168"/>
      <c r="G1766" s="168" t="s">
        <v>5232</v>
      </c>
      <c r="H1766" s="141" t="s">
        <v>4860</v>
      </c>
      <c r="I1766" s="146" t="s">
        <v>5182</v>
      </c>
    </row>
    <row r="1767" spans="1:9" ht="56.25">
      <c r="A1767" s="141">
        <v>1666</v>
      </c>
      <c r="B1767" s="164" t="s">
        <v>855</v>
      </c>
      <c r="C1767" s="165">
        <v>4</v>
      </c>
      <c r="D1767" s="165">
        <v>4</v>
      </c>
      <c r="E1767" s="167" t="s">
        <v>1310</v>
      </c>
      <c r="F1767" s="167"/>
      <c r="G1767" s="167" t="s">
        <v>5232</v>
      </c>
      <c r="H1767" s="141" t="s">
        <v>4860</v>
      </c>
      <c r="I1767" s="146" t="s">
        <v>5182</v>
      </c>
    </row>
    <row r="1768" spans="1:9" ht="45">
      <c r="A1768" s="141">
        <v>1667</v>
      </c>
      <c r="B1768" s="164" t="s">
        <v>856</v>
      </c>
      <c r="C1768" s="165">
        <v>4</v>
      </c>
      <c r="D1768" s="165">
        <v>4</v>
      </c>
      <c r="E1768" s="167" t="s">
        <v>1310</v>
      </c>
      <c r="F1768" s="167"/>
      <c r="G1768" s="167" t="s">
        <v>5232</v>
      </c>
      <c r="H1768" s="141" t="s">
        <v>4860</v>
      </c>
      <c r="I1768" s="146" t="s">
        <v>5182</v>
      </c>
    </row>
    <row r="1769" spans="1:9" ht="45">
      <c r="A1769" s="141">
        <v>1668</v>
      </c>
      <c r="B1769" s="164" t="s">
        <v>857</v>
      </c>
      <c r="C1769" s="165">
        <v>4</v>
      </c>
      <c r="D1769" s="165">
        <v>4</v>
      </c>
      <c r="E1769" s="167" t="s">
        <v>1310</v>
      </c>
      <c r="F1769" s="167"/>
      <c r="G1769" s="167" t="s">
        <v>5232</v>
      </c>
      <c r="H1769" s="141" t="s">
        <v>4860</v>
      </c>
      <c r="I1769" s="146" t="s">
        <v>5182</v>
      </c>
    </row>
    <row r="1770" spans="1:9" ht="22.5">
      <c r="A1770" s="141">
        <v>1669</v>
      </c>
      <c r="B1770" s="164" t="s">
        <v>858</v>
      </c>
      <c r="C1770" s="165">
        <v>3.6</v>
      </c>
      <c r="D1770" s="165">
        <v>3.6</v>
      </c>
      <c r="E1770" s="167" t="s">
        <v>1310</v>
      </c>
      <c r="F1770" s="167"/>
      <c r="G1770" s="167" t="s">
        <v>5232</v>
      </c>
      <c r="H1770" s="141" t="s">
        <v>4860</v>
      </c>
      <c r="I1770" s="146" t="s">
        <v>5182</v>
      </c>
    </row>
    <row r="1771" spans="1:9" ht="33.75">
      <c r="A1771" s="141">
        <v>1670</v>
      </c>
      <c r="B1771" s="164" t="s">
        <v>859</v>
      </c>
      <c r="C1771" s="165">
        <v>3.6</v>
      </c>
      <c r="D1771" s="165">
        <v>3.6</v>
      </c>
      <c r="E1771" s="167" t="s">
        <v>1310</v>
      </c>
      <c r="F1771" s="167"/>
      <c r="G1771" s="167" t="s">
        <v>5232</v>
      </c>
      <c r="H1771" s="141" t="s">
        <v>4860</v>
      </c>
      <c r="I1771" s="146" t="s">
        <v>5182</v>
      </c>
    </row>
    <row r="1772" spans="1:9" ht="45">
      <c r="A1772" s="141">
        <v>1671</v>
      </c>
      <c r="B1772" s="164" t="s">
        <v>860</v>
      </c>
      <c r="C1772" s="165">
        <v>4</v>
      </c>
      <c r="D1772" s="165">
        <v>4</v>
      </c>
      <c r="E1772" s="167" t="s">
        <v>1310</v>
      </c>
      <c r="F1772" s="167"/>
      <c r="G1772" s="167" t="s">
        <v>5232</v>
      </c>
      <c r="H1772" s="141" t="s">
        <v>4860</v>
      </c>
      <c r="I1772" s="146" t="s">
        <v>5182</v>
      </c>
    </row>
    <row r="1773" spans="1:9" ht="45">
      <c r="A1773" s="141">
        <v>1672</v>
      </c>
      <c r="B1773" s="164" t="s">
        <v>861</v>
      </c>
      <c r="C1773" s="165">
        <v>38.4</v>
      </c>
      <c r="D1773" s="165">
        <v>38.4</v>
      </c>
      <c r="E1773" s="167" t="s">
        <v>1310</v>
      </c>
      <c r="F1773" s="167"/>
      <c r="G1773" s="167" t="s">
        <v>5232</v>
      </c>
      <c r="H1773" s="141" t="s">
        <v>4860</v>
      </c>
      <c r="I1773" s="146" t="s">
        <v>5182</v>
      </c>
    </row>
    <row r="1774" spans="1:9" ht="22.5">
      <c r="A1774" s="141">
        <v>1673</v>
      </c>
      <c r="B1774" s="164" t="s">
        <v>862</v>
      </c>
      <c r="C1774" s="165">
        <v>9.9</v>
      </c>
      <c r="D1774" s="165">
        <v>9.9</v>
      </c>
      <c r="E1774" s="167" t="s">
        <v>4862</v>
      </c>
      <c r="F1774" s="167"/>
      <c r="G1774" s="167" t="s">
        <v>5490</v>
      </c>
      <c r="H1774" s="141" t="s">
        <v>4860</v>
      </c>
      <c r="I1774" s="146" t="s">
        <v>5182</v>
      </c>
    </row>
    <row r="1775" spans="1:9" ht="22.5">
      <c r="A1775" s="141">
        <v>1674</v>
      </c>
      <c r="B1775" s="164" t="s">
        <v>863</v>
      </c>
      <c r="C1775" s="165">
        <v>12.8</v>
      </c>
      <c r="D1775" s="165">
        <v>12.8</v>
      </c>
      <c r="E1775" s="167" t="s">
        <v>4862</v>
      </c>
      <c r="F1775" s="167"/>
      <c r="G1775" s="167" t="s">
        <v>5490</v>
      </c>
      <c r="H1775" s="141" t="s">
        <v>4860</v>
      </c>
      <c r="I1775" s="146" t="s">
        <v>5182</v>
      </c>
    </row>
    <row r="1776" spans="1:9" ht="22.5">
      <c r="A1776" s="141">
        <v>1675</v>
      </c>
      <c r="B1776" s="164" t="s">
        <v>1224</v>
      </c>
      <c r="C1776" s="165">
        <v>44.8</v>
      </c>
      <c r="D1776" s="165">
        <v>6</v>
      </c>
      <c r="E1776" s="167" t="s">
        <v>4862</v>
      </c>
      <c r="F1776" s="167"/>
      <c r="G1776" s="167" t="s">
        <v>5490</v>
      </c>
      <c r="H1776" s="141" t="s">
        <v>4860</v>
      </c>
      <c r="I1776" s="146" t="s">
        <v>5182</v>
      </c>
    </row>
    <row r="1777" spans="1:9" ht="22.5">
      <c r="A1777" s="141">
        <v>1676</v>
      </c>
      <c r="B1777" s="164" t="s">
        <v>1225</v>
      </c>
      <c r="C1777" s="165">
        <v>6.5</v>
      </c>
      <c r="D1777" s="165">
        <v>6.5</v>
      </c>
      <c r="E1777" s="167" t="s">
        <v>4862</v>
      </c>
      <c r="F1777" s="167"/>
      <c r="G1777" s="167" t="s">
        <v>5490</v>
      </c>
      <c r="H1777" s="141" t="s">
        <v>4860</v>
      </c>
      <c r="I1777" s="146" t="s">
        <v>5182</v>
      </c>
    </row>
    <row r="1778" spans="1:9" ht="22.5">
      <c r="A1778" s="141">
        <v>1677</v>
      </c>
      <c r="B1778" s="164" t="s">
        <v>1226</v>
      </c>
      <c r="C1778" s="165">
        <v>60.4</v>
      </c>
      <c r="D1778" s="165">
        <v>8</v>
      </c>
      <c r="E1778" s="167" t="s">
        <v>4862</v>
      </c>
      <c r="F1778" s="167"/>
      <c r="G1778" s="167" t="s">
        <v>5490</v>
      </c>
      <c r="H1778" s="141" t="s">
        <v>4860</v>
      </c>
      <c r="I1778" s="146" t="s">
        <v>5182</v>
      </c>
    </row>
    <row r="1779" spans="1:9" ht="22.5">
      <c r="A1779" s="141">
        <v>1678</v>
      </c>
      <c r="B1779" s="164" t="s">
        <v>1227</v>
      </c>
      <c r="C1779" s="165">
        <v>20.2</v>
      </c>
      <c r="D1779" s="165">
        <v>20.2</v>
      </c>
      <c r="E1779" s="167" t="s">
        <v>4862</v>
      </c>
      <c r="F1779" s="167"/>
      <c r="G1779" s="167" t="s">
        <v>5490</v>
      </c>
      <c r="H1779" s="141" t="s">
        <v>4860</v>
      </c>
      <c r="I1779" s="146" t="s">
        <v>5182</v>
      </c>
    </row>
    <row r="1780" spans="1:9" ht="22.5">
      <c r="A1780" s="141">
        <v>1679</v>
      </c>
      <c r="B1780" s="164" t="s">
        <v>1228</v>
      </c>
      <c r="C1780" s="165">
        <v>14</v>
      </c>
      <c r="D1780" s="165">
        <v>14</v>
      </c>
      <c r="E1780" s="167" t="s">
        <v>4862</v>
      </c>
      <c r="F1780" s="167"/>
      <c r="G1780" s="167" t="s">
        <v>5490</v>
      </c>
      <c r="H1780" s="141" t="s">
        <v>4860</v>
      </c>
      <c r="I1780" s="146" t="s">
        <v>5182</v>
      </c>
    </row>
    <row r="1781" spans="1:9" ht="33.75">
      <c r="A1781" s="141">
        <v>1680</v>
      </c>
      <c r="B1781" s="164" t="s">
        <v>1229</v>
      </c>
      <c r="C1781" s="165">
        <v>13.8</v>
      </c>
      <c r="D1781" s="165">
        <v>13.8</v>
      </c>
      <c r="E1781" s="167" t="s">
        <v>4862</v>
      </c>
      <c r="F1781" s="167"/>
      <c r="G1781" s="167" t="s">
        <v>5490</v>
      </c>
      <c r="H1781" s="141" t="s">
        <v>4860</v>
      </c>
      <c r="I1781" s="146" t="s">
        <v>5182</v>
      </c>
    </row>
    <row r="1782" spans="1:9" ht="22.5">
      <c r="A1782" s="141">
        <v>1681</v>
      </c>
      <c r="B1782" s="164" t="s">
        <v>1230</v>
      </c>
      <c r="C1782" s="165">
        <v>27.5</v>
      </c>
      <c r="D1782" s="165">
        <v>27.5</v>
      </c>
      <c r="E1782" s="167" t="s">
        <v>4862</v>
      </c>
      <c r="F1782" s="167"/>
      <c r="G1782" s="167" t="s">
        <v>5490</v>
      </c>
      <c r="H1782" s="141" t="s">
        <v>4860</v>
      </c>
      <c r="I1782" s="146" t="s">
        <v>5182</v>
      </c>
    </row>
    <row r="1783" spans="1:9" ht="22.5">
      <c r="A1783" s="141">
        <v>1682</v>
      </c>
      <c r="B1783" s="164" t="s">
        <v>1231</v>
      </c>
      <c r="C1783" s="165">
        <v>19.2</v>
      </c>
      <c r="D1783" s="165">
        <v>19.2</v>
      </c>
      <c r="E1783" s="167" t="s">
        <v>5094</v>
      </c>
      <c r="F1783" s="167"/>
      <c r="G1783" s="167" t="s">
        <v>5493</v>
      </c>
      <c r="H1783" s="141" t="s">
        <v>4860</v>
      </c>
      <c r="I1783" s="146" t="s">
        <v>5182</v>
      </c>
    </row>
    <row r="1784" spans="1:9" ht="22.5">
      <c r="A1784" s="141">
        <v>1683</v>
      </c>
      <c r="B1784" s="164" t="s">
        <v>5095</v>
      </c>
      <c r="C1784" s="165">
        <v>3.6</v>
      </c>
      <c r="D1784" s="165">
        <v>3.6</v>
      </c>
      <c r="E1784" s="167" t="s">
        <v>5096</v>
      </c>
      <c r="F1784" s="167"/>
      <c r="G1784" s="167" t="s">
        <v>5494</v>
      </c>
      <c r="H1784" s="141" t="s">
        <v>4860</v>
      </c>
      <c r="I1784" s="146" t="s">
        <v>5182</v>
      </c>
    </row>
    <row r="1785" spans="1:9" ht="22.5">
      <c r="A1785" s="141">
        <v>1684</v>
      </c>
      <c r="B1785" s="164" t="s">
        <v>349</v>
      </c>
      <c r="C1785" s="165">
        <v>4.3</v>
      </c>
      <c r="D1785" s="165">
        <v>4.3</v>
      </c>
      <c r="E1785" s="167" t="s">
        <v>350</v>
      </c>
      <c r="F1785" s="167"/>
      <c r="G1785" s="167" t="s">
        <v>5495</v>
      </c>
      <c r="H1785" s="141" t="s">
        <v>4860</v>
      </c>
      <c r="I1785" s="146" t="s">
        <v>5182</v>
      </c>
    </row>
    <row r="1786" spans="1:9" ht="22.5">
      <c r="A1786" s="141">
        <v>1685</v>
      </c>
      <c r="B1786" s="164" t="s">
        <v>351</v>
      </c>
      <c r="C1786" s="165">
        <v>15.3</v>
      </c>
      <c r="D1786" s="165">
        <v>15.3</v>
      </c>
      <c r="E1786" s="167" t="s">
        <v>352</v>
      </c>
      <c r="F1786" s="167"/>
      <c r="G1786" s="167" t="s">
        <v>5496</v>
      </c>
      <c r="H1786" s="141" t="s">
        <v>4860</v>
      </c>
      <c r="I1786" s="146" t="s">
        <v>5182</v>
      </c>
    </row>
    <row r="1787" spans="1:9" ht="22.5">
      <c r="A1787" s="141">
        <v>1686</v>
      </c>
      <c r="B1787" s="164" t="s">
        <v>5394</v>
      </c>
      <c r="C1787" s="165">
        <v>6.8</v>
      </c>
      <c r="D1787" s="165">
        <v>6.8</v>
      </c>
      <c r="E1787" s="167" t="s">
        <v>353</v>
      </c>
      <c r="F1787" s="167"/>
      <c r="G1787" s="167" t="s">
        <v>5497</v>
      </c>
      <c r="H1787" s="141" t="s">
        <v>4860</v>
      </c>
      <c r="I1787" s="146" t="s">
        <v>5182</v>
      </c>
    </row>
    <row r="1788" spans="1:9" ht="22.5">
      <c r="A1788" s="141">
        <v>1687</v>
      </c>
      <c r="B1788" s="164" t="s">
        <v>1045</v>
      </c>
      <c r="C1788" s="165">
        <v>3</v>
      </c>
      <c r="D1788" s="165">
        <v>3</v>
      </c>
      <c r="E1788" s="167" t="s">
        <v>354</v>
      </c>
      <c r="F1788" s="167"/>
      <c r="G1788" s="167" t="s">
        <v>5498</v>
      </c>
      <c r="H1788" s="141" t="s">
        <v>4860</v>
      </c>
      <c r="I1788" s="146" t="s">
        <v>5182</v>
      </c>
    </row>
    <row r="1789" spans="1:9" ht="33.75">
      <c r="A1789" s="141">
        <v>1688</v>
      </c>
      <c r="B1789" s="164" t="s">
        <v>355</v>
      </c>
      <c r="C1789" s="165">
        <v>4</v>
      </c>
      <c r="D1789" s="165">
        <v>4</v>
      </c>
      <c r="E1789" s="167" t="s">
        <v>356</v>
      </c>
      <c r="F1789" s="167"/>
      <c r="G1789" s="167" t="s">
        <v>5499</v>
      </c>
      <c r="H1789" s="141" t="s">
        <v>4860</v>
      </c>
      <c r="I1789" s="146" t="s">
        <v>5182</v>
      </c>
    </row>
    <row r="1790" spans="1:10" ht="22.5">
      <c r="A1790" s="141">
        <v>1689</v>
      </c>
      <c r="B1790" s="164" t="s">
        <v>6352</v>
      </c>
      <c r="C1790" s="165">
        <v>24</v>
      </c>
      <c r="D1790" s="165">
        <v>24</v>
      </c>
      <c r="E1790" s="167" t="s">
        <v>357</v>
      </c>
      <c r="F1790" s="167"/>
      <c r="G1790" s="167" t="s">
        <v>5743</v>
      </c>
      <c r="H1790" s="141" t="s">
        <v>4860</v>
      </c>
      <c r="I1790" s="146" t="s">
        <v>5182</v>
      </c>
      <c r="J1790" s="7"/>
    </row>
    <row r="1791" spans="1:9" ht="22.5">
      <c r="A1791" s="141">
        <v>1690</v>
      </c>
      <c r="B1791" s="164" t="s">
        <v>358</v>
      </c>
      <c r="C1791" s="165">
        <v>39.5</v>
      </c>
      <c r="D1791" s="165">
        <v>39.5</v>
      </c>
      <c r="E1791" s="168" t="s">
        <v>359</v>
      </c>
      <c r="F1791" s="168"/>
      <c r="G1791" s="168" t="s">
        <v>5744</v>
      </c>
      <c r="H1791" s="141" t="s">
        <v>4860</v>
      </c>
      <c r="I1791" s="146" t="s">
        <v>5182</v>
      </c>
    </row>
    <row r="1792" spans="1:9" ht="22.5">
      <c r="A1792" s="141">
        <v>1691</v>
      </c>
      <c r="B1792" s="164" t="s">
        <v>5526</v>
      </c>
      <c r="C1792" s="165">
        <v>25</v>
      </c>
      <c r="D1792" s="165">
        <v>25</v>
      </c>
      <c r="E1792" s="167" t="s">
        <v>360</v>
      </c>
      <c r="F1792" s="167"/>
      <c r="G1792" s="167" t="s">
        <v>5745</v>
      </c>
      <c r="H1792" s="141" t="s">
        <v>4860</v>
      </c>
      <c r="I1792" s="146" t="s">
        <v>5182</v>
      </c>
    </row>
    <row r="1793" spans="1:9" ht="22.5">
      <c r="A1793" s="141">
        <v>1692</v>
      </c>
      <c r="B1793" s="164" t="s">
        <v>5526</v>
      </c>
      <c r="C1793" s="165">
        <v>25</v>
      </c>
      <c r="D1793" s="165">
        <v>25</v>
      </c>
      <c r="E1793" s="167" t="s">
        <v>360</v>
      </c>
      <c r="F1793" s="167"/>
      <c r="G1793" s="167" t="s">
        <v>5745</v>
      </c>
      <c r="H1793" s="141" t="s">
        <v>4860</v>
      </c>
      <c r="I1793" s="146" t="s">
        <v>5182</v>
      </c>
    </row>
    <row r="1794" spans="1:9" ht="22.5">
      <c r="A1794" s="141">
        <v>1693</v>
      </c>
      <c r="B1794" s="164" t="s">
        <v>5530</v>
      </c>
      <c r="C1794" s="165">
        <v>8.2</v>
      </c>
      <c r="D1794" s="165">
        <v>8.2</v>
      </c>
      <c r="E1794" s="167" t="s">
        <v>5096</v>
      </c>
      <c r="F1794" s="167"/>
      <c r="G1794" s="167" t="s">
        <v>5494</v>
      </c>
      <c r="H1794" s="141" t="s">
        <v>4860</v>
      </c>
      <c r="I1794" s="146" t="s">
        <v>5182</v>
      </c>
    </row>
    <row r="1795" spans="1:9" ht="22.5">
      <c r="A1795" s="141">
        <v>1694</v>
      </c>
      <c r="B1795" s="164" t="s">
        <v>361</v>
      </c>
      <c r="C1795" s="165">
        <v>69.3</v>
      </c>
      <c r="D1795" s="165">
        <v>23.1</v>
      </c>
      <c r="E1795" s="167" t="s">
        <v>179</v>
      </c>
      <c r="F1795" s="167"/>
      <c r="G1795" s="167" t="s">
        <v>5472</v>
      </c>
      <c r="H1795" s="141" t="s">
        <v>4860</v>
      </c>
      <c r="I1795" s="146" t="s">
        <v>5182</v>
      </c>
    </row>
    <row r="1796" spans="1:9" ht="22.5">
      <c r="A1796" s="141">
        <v>1695</v>
      </c>
      <c r="B1796" s="164" t="s">
        <v>362</v>
      </c>
      <c r="C1796" s="165">
        <v>9.1</v>
      </c>
      <c r="D1796" s="165">
        <v>9.1</v>
      </c>
      <c r="E1796" s="167" t="s">
        <v>363</v>
      </c>
      <c r="F1796" s="167"/>
      <c r="G1796" s="167" t="s">
        <v>5746</v>
      </c>
      <c r="H1796" s="141" t="s">
        <v>4860</v>
      </c>
      <c r="I1796" s="146" t="s">
        <v>5182</v>
      </c>
    </row>
    <row r="1797" spans="1:9" ht="22.5">
      <c r="A1797" s="141">
        <v>1696</v>
      </c>
      <c r="B1797" s="164" t="s">
        <v>364</v>
      </c>
      <c r="C1797" s="165">
        <v>3.3</v>
      </c>
      <c r="D1797" s="165">
        <v>3.3</v>
      </c>
      <c r="E1797" s="167" t="s">
        <v>360</v>
      </c>
      <c r="F1797" s="167"/>
      <c r="G1797" s="167" t="s">
        <v>5745</v>
      </c>
      <c r="H1797" s="141" t="s">
        <v>4860</v>
      </c>
      <c r="I1797" s="146" t="s">
        <v>5182</v>
      </c>
    </row>
    <row r="1798" spans="1:9" ht="22.5">
      <c r="A1798" s="141">
        <v>1697</v>
      </c>
      <c r="B1798" s="164" t="s">
        <v>364</v>
      </c>
      <c r="C1798" s="165">
        <v>3.3</v>
      </c>
      <c r="D1798" s="165">
        <v>3.3</v>
      </c>
      <c r="E1798" s="167" t="s">
        <v>360</v>
      </c>
      <c r="F1798" s="167"/>
      <c r="G1798" s="167" t="s">
        <v>5745</v>
      </c>
      <c r="H1798" s="141" t="s">
        <v>4860</v>
      </c>
      <c r="I1798" s="146" t="s">
        <v>5182</v>
      </c>
    </row>
    <row r="1799" spans="1:9" ht="22.5">
      <c r="A1799" s="141">
        <v>1698</v>
      </c>
      <c r="B1799" s="164" t="s">
        <v>365</v>
      </c>
      <c r="C1799" s="165">
        <v>3.8</v>
      </c>
      <c r="D1799" s="165">
        <v>3.8</v>
      </c>
      <c r="E1799" s="167" t="s">
        <v>4858</v>
      </c>
      <c r="F1799" s="167"/>
      <c r="G1799" s="167" t="s">
        <v>5747</v>
      </c>
      <c r="H1799" s="141" t="s">
        <v>4860</v>
      </c>
      <c r="I1799" s="146" t="s">
        <v>5182</v>
      </c>
    </row>
    <row r="1800" spans="1:9" ht="22.5">
      <c r="A1800" s="141">
        <v>1699</v>
      </c>
      <c r="B1800" s="164" t="s">
        <v>366</v>
      </c>
      <c r="C1800" s="165">
        <v>7</v>
      </c>
      <c r="D1800" s="165">
        <v>7</v>
      </c>
      <c r="E1800" s="167" t="s">
        <v>367</v>
      </c>
      <c r="F1800" s="167"/>
      <c r="G1800" s="167" t="s">
        <v>5748</v>
      </c>
      <c r="H1800" s="141" t="s">
        <v>4860</v>
      </c>
      <c r="I1800" s="146" t="s">
        <v>5182</v>
      </c>
    </row>
    <row r="1801" spans="1:9" ht="45">
      <c r="A1801" s="141">
        <v>1700</v>
      </c>
      <c r="B1801" s="164" t="s">
        <v>3682</v>
      </c>
      <c r="C1801" s="165">
        <v>22</v>
      </c>
      <c r="D1801" s="165">
        <v>22</v>
      </c>
      <c r="E1801" s="167" t="s">
        <v>3875</v>
      </c>
      <c r="F1801" s="167"/>
      <c r="G1801" s="167" t="s">
        <v>5228</v>
      </c>
      <c r="H1801" s="141" t="s">
        <v>4860</v>
      </c>
      <c r="I1801" s="146" t="s">
        <v>5182</v>
      </c>
    </row>
    <row r="1802" spans="1:9" ht="22.5">
      <c r="A1802" s="141">
        <v>1701</v>
      </c>
      <c r="B1802" s="164" t="s">
        <v>368</v>
      </c>
      <c r="C1802" s="165">
        <v>7.4</v>
      </c>
      <c r="D1802" s="165">
        <v>7.4</v>
      </c>
      <c r="E1802" s="167" t="s">
        <v>6346</v>
      </c>
      <c r="F1802" s="167"/>
      <c r="G1802" s="167" t="s">
        <v>3400</v>
      </c>
      <c r="H1802" s="141" t="s">
        <v>4860</v>
      </c>
      <c r="I1802" s="146" t="s">
        <v>5182</v>
      </c>
    </row>
    <row r="1803" spans="1:9" ht="33.75">
      <c r="A1803" s="141">
        <v>1702</v>
      </c>
      <c r="B1803" s="164" t="s">
        <v>1780</v>
      </c>
      <c r="C1803" s="165">
        <v>20</v>
      </c>
      <c r="D1803" s="165">
        <v>20</v>
      </c>
      <c r="E1803" s="167" t="s">
        <v>3875</v>
      </c>
      <c r="F1803" s="167"/>
      <c r="G1803" s="167" t="s">
        <v>5228</v>
      </c>
      <c r="H1803" s="141" t="s">
        <v>4860</v>
      </c>
      <c r="I1803" s="146" t="s">
        <v>5182</v>
      </c>
    </row>
    <row r="1804" spans="1:9" ht="22.5">
      <c r="A1804" s="141">
        <v>1703</v>
      </c>
      <c r="B1804" s="164" t="s">
        <v>369</v>
      </c>
      <c r="C1804" s="165">
        <v>15.4</v>
      </c>
      <c r="D1804" s="165">
        <v>15.4</v>
      </c>
      <c r="E1804" s="167" t="s">
        <v>370</v>
      </c>
      <c r="F1804" s="167"/>
      <c r="G1804" s="167" t="s">
        <v>5749</v>
      </c>
      <c r="H1804" s="141" t="s">
        <v>4860</v>
      </c>
      <c r="I1804" s="146" t="s">
        <v>5182</v>
      </c>
    </row>
    <row r="1805" spans="1:9" ht="22.5">
      <c r="A1805" s="141">
        <v>1704</v>
      </c>
      <c r="B1805" s="164" t="s">
        <v>371</v>
      </c>
      <c r="C1805" s="165">
        <v>3.6</v>
      </c>
      <c r="D1805" s="165">
        <v>3.6</v>
      </c>
      <c r="E1805" s="167" t="s">
        <v>372</v>
      </c>
      <c r="F1805" s="167"/>
      <c r="G1805" s="167" t="s">
        <v>5750</v>
      </c>
      <c r="H1805" s="141" t="s">
        <v>4860</v>
      </c>
      <c r="I1805" s="146" t="s">
        <v>5182</v>
      </c>
    </row>
    <row r="1806" spans="1:9" ht="22.5">
      <c r="A1806" s="141">
        <v>1705</v>
      </c>
      <c r="B1806" s="164" t="s">
        <v>373</v>
      </c>
      <c r="C1806" s="165">
        <v>9.2</v>
      </c>
      <c r="D1806" s="165">
        <v>9.2</v>
      </c>
      <c r="E1806" s="167" t="s">
        <v>374</v>
      </c>
      <c r="F1806" s="167"/>
      <c r="G1806" s="167" t="s">
        <v>5751</v>
      </c>
      <c r="H1806" s="141" t="s">
        <v>4860</v>
      </c>
      <c r="I1806" s="146" t="s">
        <v>5182</v>
      </c>
    </row>
    <row r="1807" spans="1:9" ht="22.5">
      <c r="A1807" s="141">
        <v>1706</v>
      </c>
      <c r="B1807" s="164" t="s">
        <v>375</v>
      </c>
      <c r="C1807" s="165">
        <v>3.6</v>
      </c>
      <c r="D1807" s="165">
        <v>3.6</v>
      </c>
      <c r="E1807" s="167" t="s">
        <v>4858</v>
      </c>
      <c r="F1807" s="167"/>
      <c r="G1807" s="167" t="s">
        <v>5747</v>
      </c>
      <c r="H1807" s="141" t="s">
        <v>4860</v>
      </c>
      <c r="I1807" s="146" t="s">
        <v>5182</v>
      </c>
    </row>
    <row r="1808" spans="1:9" ht="22.5">
      <c r="A1808" s="141">
        <v>1707</v>
      </c>
      <c r="B1808" s="164" t="s">
        <v>1767</v>
      </c>
      <c r="C1808" s="165">
        <v>5</v>
      </c>
      <c r="D1808" s="165">
        <v>5</v>
      </c>
      <c r="E1808" s="167" t="s">
        <v>376</v>
      </c>
      <c r="F1808" s="167"/>
      <c r="G1808" s="167" t="s">
        <v>5752</v>
      </c>
      <c r="H1808" s="141" t="s">
        <v>4860</v>
      </c>
      <c r="I1808" s="146" t="s">
        <v>5182</v>
      </c>
    </row>
    <row r="1809" spans="1:10" ht="22.5">
      <c r="A1809" s="141">
        <v>1708</v>
      </c>
      <c r="B1809" s="164" t="s">
        <v>1347</v>
      </c>
      <c r="C1809" s="165">
        <v>6.4</v>
      </c>
      <c r="D1809" s="165">
        <v>6.4</v>
      </c>
      <c r="E1809" s="167" t="s">
        <v>377</v>
      </c>
      <c r="F1809" s="167"/>
      <c r="G1809" s="167" t="s">
        <v>5753</v>
      </c>
      <c r="H1809" s="141" t="s">
        <v>4860</v>
      </c>
      <c r="I1809" s="146" t="s">
        <v>5182</v>
      </c>
      <c r="J1809" s="8"/>
    </row>
    <row r="1810" spans="1:10" ht="22.5">
      <c r="A1810" s="141">
        <v>1709</v>
      </c>
      <c r="B1810" s="164" t="s">
        <v>3171</v>
      </c>
      <c r="C1810" s="165">
        <v>9.3</v>
      </c>
      <c r="D1810" s="165">
        <v>9.3</v>
      </c>
      <c r="E1810" s="167" t="s">
        <v>5005</v>
      </c>
      <c r="F1810" s="167"/>
      <c r="G1810" s="167" t="s">
        <v>5440</v>
      </c>
      <c r="H1810" s="141" t="s">
        <v>4860</v>
      </c>
      <c r="I1810" s="146" t="s">
        <v>5182</v>
      </c>
      <c r="J1810" s="9"/>
    </row>
    <row r="1811" spans="1:10" ht="22.5">
      <c r="A1811" s="141">
        <v>1710</v>
      </c>
      <c r="B1811" s="164" t="s">
        <v>378</v>
      </c>
      <c r="C1811" s="165">
        <v>4.9</v>
      </c>
      <c r="D1811" s="165">
        <v>4.9</v>
      </c>
      <c r="E1811" s="167" t="s">
        <v>2090</v>
      </c>
      <c r="F1811" s="167"/>
      <c r="G1811" s="167" t="s">
        <v>6152</v>
      </c>
      <c r="H1811" s="141" t="s">
        <v>4860</v>
      </c>
      <c r="I1811" s="146" t="s">
        <v>5182</v>
      </c>
      <c r="J1811" s="9"/>
    </row>
    <row r="1812" spans="1:10" ht="22.5">
      <c r="A1812" s="141">
        <v>1711</v>
      </c>
      <c r="B1812" s="164" t="s">
        <v>379</v>
      </c>
      <c r="C1812" s="165">
        <v>3.9</v>
      </c>
      <c r="D1812" s="165">
        <v>3.9</v>
      </c>
      <c r="E1812" s="167" t="s">
        <v>380</v>
      </c>
      <c r="F1812" s="167"/>
      <c r="G1812" s="167" t="s">
        <v>5754</v>
      </c>
      <c r="H1812" s="141" t="s">
        <v>4860</v>
      </c>
      <c r="I1812" s="146" t="s">
        <v>5182</v>
      </c>
      <c r="J1812" s="8"/>
    </row>
    <row r="1813" spans="1:10" ht="22.5">
      <c r="A1813" s="141">
        <v>1712</v>
      </c>
      <c r="B1813" s="164" t="s">
        <v>381</v>
      </c>
      <c r="C1813" s="165">
        <v>4.8</v>
      </c>
      <c r="D1813" s="165">
        <v>4.8</v>
      </c>
      <c r="E1813" s="167" t="s">
        <v>382</v>
      </c>
      <c r="F1813" s="167"/>
      <c r="G1813" s="167" t="s">
        <v>5755</v>
      </c>
      <c r="H1813" s="141" t="s">
        <v>4860</v>
      </c>
      <c r="I1813" s="146" t="s">
        <v>5182</v>
      </c>
      <c r="J1813" s="8"/>
    </row>
    <row r="1814" spans="1:10" ht="22.5">
      <c r="A1814" s="141">
        <v>1713</v>
      </c>
      <c r="B1814" s="164" t="s">
        <v>3821</v>
      </c>
      <c r="C1814" s="165">
        <v>28.5</v>
      </c>
      <c r="D1814" s="165">
        <v>28.5</v>
      </c>
      <c r="E1814" s="167" t="s">
        <v>2340</v>
      </c>
      <c r="F1814" s="167"/>
      <c r="G1814" s="167" t="s">
        <v>6184</v>
      </c>
      <c r="H1814" s="141" t="s">
        <v>4860</v>
      </c>
      <c r="I1814" s="146" t="s">
        <v>5182</v>
      </c>
      <c r="J1814" s="8"/>
    </row>
    <row r="1815" spans="1:9" ht="22.5">
      <c r="A1815" s="141">
        <v>1714</v>
      </c>
      <c r="B1815" s="164" t="s">
        <v>2924</v>
      </c>
      <c r="C1815" s="165">
        <v>13.7</v>
      </c>
      <c r="D1815" s="165">
        <v>13.7</v>
      </c>
      <c r="E1815" s="167" t="s">
        <v>374</v>
      </c>
      <c r="F1815" s="167"/>
      <c r="G1815" s="167" t="s">
        <v>5751</v>
      </c>
      <c r="H1815" s="141" t="s">
        <v>4860</v>
      </c>
      <c r="I1815" s="146" t="s">
        <v>5182</v>
      </c>
    </row>
    <row r="1816" spans="1:9" ht="22.5">
      <c r="A1816" s="141">
        <v>1715</v>
      </c>
      <c r="B1816" s="169" t="s">
        <v>2877</v>
      </c>
      <c r="C1816" s="170">
        <v>6.1</v>
      </c>
      <c r="D1816" s="170">
        <v>6.1</v>
      </c>
      <c r="E1816" s="167" t="s">
        <v>380</v>
      </c>
      <c r="F1816" s="167"/>
      <c r="G1816" s="167" t="s">
        <v>5754</v>
      </c>
      <c r="H1816" s="141" t="s">
        <v>4860</v>
      </c>
      <c r="I1816" s="146" t="s">
        <v>5182</v>
      </c>
    </row>
    <row r="1817" spans="1:9" ht="22.5">
      <c r="A1817" s="141">
        <v>1716</v>
      </c>
      <c r="B1817" s="167" t="s">
        <v>1251</v>
      </c>
      <c r="C1817" s="171" t="s">
        <v>383</v>
      </c>
      <c r="D1817" s="171" t="s">
        <v>383</v>
      </c>
      <c r="E1817" s="167" t="s">
        <v>384</v>
      </c>
      <c r="F1817" s="167"/>
      <c r="G1817" s="167" t="s">
        <v>5756</v>
      </c>
      <c r="H1817" s="141" t="s">
        <v>4860</v>
      </c>
      <c r="I1817" s="146" t="s">
        <v>5182</v>
      </c>
    </row>
    <row r="1818" spans="1:9" ht="22.5">
      <c r="A1818" s="141">
        <v>1717</v>
      </c>
      <c r="B1818" s="172" t="s">
        <v>2878</v>
      </c>
      <c r="C1818" s="173" t="s">
        <v>2879</v>
      </c>
      <c r="D1818" s="173" t="s">
        <v>2879</v>
      </c>
      <c r="E1818" s="172" t="s">
        <v>5073</v>
      </c>
      <c r="F1818" s="172"/>
      <c r="G1818" s="172" t="s">
        <v>2880</v>
      </c>
      <c r="H1818" s="146" t="s">
        <v>4860</v>
      </c>
      <c r="I1818" s="146" t="s">
        <v>5182</v>
      </c>
    </row>
    <row r="1819" spans="1:9" ht="33.75">
      <c r="A1819" s="141">
        <v>1718</v>
      </c>
      <c r="B1819" s="172" t="s">
        <v>2881</v>
      </c>
      <c r="C1819" s="173" t="s">
        <v>879</v>
      </c>
      <c r="D1819" s="173" t="s">
        <v>879</v>
      </c>
      <c r="E1819" s="172" t="s">
        <v>2882</v>
      </c>
      <c r="F1819" s="172"/>
      <c r="G1819" s="172" t="s">
        <v>2883</v>
      </c>
      <c r="H1819" s="146" t="s">
        <v>4860</v>
      </c>
      <c r="I1819" s="146" t="s">
        <v>5182</v>
      </c>
    </row>
    <row r="1820" spans="1:9" ht="22.5">
      <c r="A1820" s="141">
        <v>1719</v>
      </c>
      <c r="B1820" s="172" t="s">
        <v>2884</v>
      </c>
      <c r="C1820" s="173" t="s">
        <v>2885</v>
      </c>
      <c r="D1820" s="173" t="s">
        <v>5757</v>
      </c>
      <c r="E1820" s="172" t="s">
        <v>2886</v>
      </c>
      <c r="F1820" s="172"/>
      <c r="G1820" s="172" t="s">
        <v>2887</v>
      </c>
      <c r="H1820" s="146" t="s">
        <v>4860</v>
      </c>
      <c r="I1820" s="146" t="s">
        <v>5182</v>
      </c>
    </row>
    <row r="1821" spans="1:9" ht="22.5">
      <c r="A1821" s="141">
        <v>1720</v>
      </c>
      <c r="B1821" s="172" t="s">
        <v>4067</v>
      </c>
      <c r="C1821" s="173" t="s">
        <v>4140</v>
      </c>
      <c r="D1821" s="173" t="s">
        <v>4140</v>
      </c>
      <c r="E1821" s="172" t="s">
        <v>4068</v>
      </c>
      <c r="F1821" s="172"/>
      <c r="G1821" s="172" t="s">
        <v>2297</v>
      </c>
      <c r="H1821" s="146" t="s">
        <v>4860</v>
      </c>
      <c r="I1821" s="146" t="s">
        <v>5182</v>
      </c>
    </row>
    <row r="1822" spans="1:9" ht="22.5">
      <c r="A1822" s="141">
        <v>1721</v>
      </c>
      <c r="B1822" s="172" t="s">
        <v>2884</v>
      </c>
      <c r="C1822" s="173" t="s">
        <v>2885</v>
      </c>
      <c r="D1822" s="173" t="s">
        <v>2885</v>
      </c>
      <c r="E1822" s="145">
        <v>43298</v>
      </c>
      <c r="F1822" s="172"/>
      <c r="G1822" s="172" t="s">
        <v>4141</v>
      </c>
      <c r="H1822" s="146" t="s">
        <v>4860</v>
      </c>
      <c r="I1822" s="146" t="s">
        <v>5182</v>
      </c>
    </row>
    <row r="1823" spans="1:9" ht="22.5">
      <c r="A1823" s="172">
        <v>1722</v>
      </c>
      <c r="B1823" s="172" t="s">
        <v>4142</v>
      </c>
      <c r="C1823" s="173" t="s">
        <v>4143</v>
      </c>
      <c r="D1823" s="173" t="s">
        <v>4143</v>
      </c>
      <c r="E1823" s="145">
        <v>43298</v>
      </c>
      <c r="F1823" s="172"/>
      <c r="G1823" s="172" t="s">
        <v>4144</v>
      </c>
      <c r="H1823" s="146" t="s">
        <v>4860</v>
      </c>
      <c r="I1823" s="146" t="s">
        <v>5182</v>
      </c>
    </row>
    <row r="1824" spans="1:9" ht="22.5">
      <c r="A1824" s="172">
        <v>1723</v>
      </c>
      <c r="B1824" s="172" t="s">
        <v>5758</v>
      </c>
      <c r="C1824" s="173" t="s">
        <v>5759</v>
      </c>
      <c r="D1824" s="173" t="s">
        <v>5759</v>
      </c>
      <c r="E1824" s="145" t="s">
        <v>6148</v>
      </c>
      <c r="F1824" s="172"/>
      <c r="G1824" s="172" t="s">
        <v>5760</v>
      </c>
      <c r="H1824" s="146" t="s">
        <v>4860</v>
      </c>
      <c r="I1824" s="146" t="s">
        <v>5182</v>
      </c>
    </row>
    <row r="1825" spans="1:9" ht="22.5">
      <c r="A1825" s="172">
        <v>1724</v>
      </c>
      <c r="B1825" s="172" t="s">
        <v>5761</v>
      </c>
      <c r="C1825" s="173" t="s">
        <v>3121</v>
      </c>
      <c r="D1825" s="173" t="s">
        <v>3121</v>
      </c>
      <c r="E1825" s="145" t="s">
        <v>5762</v>
      </c>
      <c r="F1825" s="172"/>
      <c r="G1825" s="172" t="s">
        <v>5763</v>
      </c>
      <c r="H1825" s="146" t="s">
        <v>4860</v>
      </c>
      <c r="I1825" s="146" t="s">
        <v>5182</v>
      </c>
    </row>
    <row r="1826" spans="1:9" ht="22.5">
      <c r="A1826" s="172">
        <v>1725</v>
      </c>
      <c r="B1826" s="172" t="s">
        <v>4067</v>
      </c>
      <c r="C1826" s="173" t="s">
        <v>5764</v>
      </c>
      <c r="D1826" s="173" t="s">
        <v>5764</v>
      </c>
      <c r="E1826" s="145" t="s">
        <v>5765</v>
      </c>
      <c r="F1826" s="172"/>
      <c r="G1826" s="172" t="s">
        <v>5766</v>
      </c>
      <c r="H1826" s="146" t="s">
        <v>4860</v>
      </c>
      <c r="I1826" s="146" t="s">
        <v>5182</v>
      </c>
    </row>
    <row r="1827" spans="1:9" ht="12.75">
      <c r="A1827" s="167"/>
      <c r="B1827" s="167" t="s">
        <v>5511</v>
      </c>
      <c r="C1827" s="174">
        <v>1609.5</v>
      </c>
      <c r="D1827" s="174">
        <v>1409.1</v>
      </c>
      <c r="E1827" s="167"/>
      <c r="F1827" s="167"/>
      <c r="G1827" s="167"/>
      <c r="H1827" s="141"/>
      <c r="I1827" s="146"/>
    </row>
    <row r="1828" spans="1:9" ht="146.25">
      <c r="A1828" s="146">
        <v>1726</v>
      </c>
      <c r="B1828" s="175" t="s">
        <v>6352</v>
      </c>
      <c r="C1828" s="176">
        <v>16</v>
      </c>
      <c r="D1828" s="146">
        <v>16</v>
      </c>
      <c r="E1828" s="145" t="s">
        <v>2791</v>
      </c>
      <c r="F1828" s="145">
        <v>43367</v>
      </c>
      <c r="G1828" s="146" t="s">
        <v>4145</v>
      </c>
      <c r="H1828" s="146" t="s">
        <v>2792</v>
      </c>
      <c r="I1828" s="146" t="s">
        <v>5182</v>
      </c>
    </row>
    <row r="1829" spans="1:9" ht="22.5">
      <c r="A1829" s="141">
        <v>1727</v>
      </c>
      <c r="B1829" s="177" t="s">
        <v>6352</v>
      </c>
      <c r="C1829" s="178">
        <v>25.6</v>
      </c>
      <c r="D1829" s="141">
        <v>25.6</v>
      </c>
      <c r="E1829" s="141" t="s">
        <v>2791</v>
      </c>
      <c r="F1829" s="141"/>
      <c r="G1829" s="141" t="s">
        <v>5767</v>
      </c>
      <c r="H1829" s="141" t="s">
        <v>2792</v>
      </c>
      <c r="I1829" s="146" t="s">
        <v>5182</v>
      </c>
    </row>
    <row r="1830" spans="1:9" ht="22.5">
      <c r="A1830" s="146">
        <v>1728</v>
      </c>
      <c r="B1830" s="177" t="s">
        <v>2993</v>
      </c>
      <c r="C1830" s="178">
        <v>17</v>
      </c>
      <c r="D1830" s="141">
        <v>17</v>
      </c>
      <c r="E1830" s="141" t="s">
        <v>2793</v>
      </c>
      <c r="F1830" s="141"/>
      <c r="G1830" s="141" t="s">
        <v>5768</v>
      </c>
      <c r="H1830" s="141" t="s">
        <v>2792</v>
      </c>
      <c r="I1830" s="146" t="s">
        <v>5182</v>
      </c>
    </row>
    <row r="1831" spans="1:9" ht="22.5">
      <c r="A1831" s="141">
        <v>1729</v>
      </c>
      <c r="B1831" s="177" t="s">
        <v>1767</v>
      </c>
      <c r="C1831" s="178">
        <v>7.3</v>
      </c>
      <c r="D1831" s="141">
        <v>7.3</v>
      </c>
      <c r="E1831" s="141" t="s">
        <v>2794</v>
      </c>
      <c r="F1831" s="141"/>
      <c r="G1831" s="141" t="s">
        <v>5769</v>
      </c>
      <c r="H1831" s="141" t="s">
        <v>2792</v>
      </c>
      <c r="I1831" s="146" t="s">
        <v>5182</v>
      </c>
    </row>
    <row r="1832" spans="1:9" ht="22.5">
      <c r="A1832" s="146">
        <v>1730</v>
      </c>
      <c r="B1832" s="177" t="s">
        <v>2795</v>
      </c>
      <c r="C1832" s="178">
        <v>7.7</v>
      </c>
      <c r="D1832" s="141">
        <v>7.7</v>
      </c>
      <c r="E1832" s="141" t="s">
        <v>2796</v>
      </c>
      <c r="F1832" s="141"/>
      <c r="G1832" s="141" t="s">
        <v>5745</v>
      </c>
      <c r="H1832" s="141" t="s">
        <v>2792</v>
      </c>
      <c r="I1832" s="146" t="s">
        <v>5182</v>
      </c>
    </row>
    <row r="1833" spans="1:9" ht="22.5">
      <c r="A1833" s="141">
        <v>1731</v>
      </c>
      <c r="B1833" s="177" t="s">
        <v>1347</v>
      </c>
      <c r="C1833" s="178">
        <v>13.1</v>
      </c>
      <c r="D1833" s="141">
        <v>13.1</v>
      </c>
      <c r="E1833" s="141" t="s">
        <v>2794</v>
      </c>
      <c r="F1833" s="141"/>
      <c r="G1833" s="141" t="s">
        <v>5769</v>
      </c>
      <c r="H1833" s="141" t="s">
        <v>2792</v>
      </c>
      <c r="I1833" s="146" t="s">
        <v>5182</v>
      </c>
    </row>
    <row r="1834" spans="1:9" ht="22.5">
      <c r="A1834" s="146">
        <v>1732</v>
      </c>
      <c r="B1834" s="177" t="s">
        <v>2797</v>
      </c>
      <c r="C1834" s="178">
        <v>3</v>
      </c>
      <c r="D1834" s="141">
        <v>3</v>
      </c>
      <c r="E1834" s="141" t="s">
        <v>1351</v>
      </c>
      <c r="F1834" s="141"/>
      <c r="G1834" s="141" t="s">
        <v>6178</v>
      </c>
      <c r="H1834" s="141" t="s">
        <v>2792</v>
      </c>
      <c r="I1834" s="146" t="s">
        <v>5182</v>
      </c>
    </row>
    <row r="1835" spans="1:9" ht="22.5">
      <c r="A1835" s="141">
        <v>1733</v>
      </c>
      <c r="B1835" s="177" t="s">
        <v>2797</v>
      </c>
      <c r="C1835" s="178">
        <v>3</v>
      </c>
      <c r="D1835" s="141">
        <v>3</v>
      </c>
      <c r="E1835" s="141" t="s">
        <v>1351</v>
      </c>
      <c r="F1835" s="141"/>
      <c r="G1835" s="141" t="s">
        <v>6178</v>
      </c>
      <c r="H1835" s="141" t="s">
        <v>2792</v>
      </c>
      <c r="I1835" s="146" t="s">
        <v>5182</v>
      </c>
    </row>
    <row r="1836" spans="1:9" ht="22.5">
      <c r="A1836" s="146">
        <v>1734</v>
      </c>
      <c r="B1836" s="177" t="s">
        <v>2798</v>
      </c>
      <c r="C1836" s="178">
        <v>3.2</v>
      </c>
      <c r="D1836" s="141">
        <v>3.2</v>
      </c>
      <c r="E1836" s="141" t="s">
        <v>2794</v>
      </c>
      <c r="F1836" s="141"/>
      <c r="G1836" s="141" t="s">
        <v>5769</v>
      </c>
      <c r="H1836" s="141" t="s">
        <v>2792</v>
      </c>
      <c r="I1836" s="146" t="s">
        <v>5182</v>
      </c>
    </row>
    <row r="1837" spans="1:9" ht="22.5">
      <c r="A1837" s="141">
        <v>1735</v>
      </c>
      <c r="B1837" s="177" t="s">
        <v>2799</v>
      </c>
      <c r="C1837" s="178">
        <v>5</v>
      </c>
      <c r="D1837" s="141">
        <v>5</v>
      </c>
      <c r="E1837" s="141" t="s">
        <v>2800</v>
      </c>
      <c r="F1837" s="141"/>
      <c r="G1837" s="141" t="s">
        <v>5770</v>
      </c>
      <c r="H1837" s="141" t="s">
        <v>2792</v>
      </c>
      <c r="I1837" s="146" t="s">
        <v>5182</v>
      </c>
    </row>
    <row r="1838" spans="1:9" ht="22.5">
      <c r="A1838" s="146">
        <v>1736</v>
      </c>
      <c r="B1838" s="177" t="s">
        <v>1901</v>
      </c>
      <c r="C1838" s="178">
        <v>5</v>
      </c>
      <c r="D1838" s="141">
        <v>5</v>
      </c>
      <c r="E1838" s="141" t="s">
        <v>2794</v>
      </c>
      <c r="F1838" s="141"/>
      <c r="G1838" s="141" t="s">
        <v>5769</v>
      </c>
      <c r="H1838" s="141" t="s">
        <v>2792</v>
      </c>
      <c r="I1838" s="146" t="s">
        <v>5182</v>
      </c>
    </row>
    <row r="1839" spans="1:9" ht="22.5">
      <c r="A1839" s="141">
        <v>1737</v>
      </c>
      <c r="B1839" s="177" t="s">
        <v>5394</v>
      </c>
      <c r="C1839" s="178">
        <v>5</v>
      </c>
      <c r="D1839" s="141">
        <v>5</v>
      </c>
      <c r="E1839" s="141" t="s">
        <v>2801</v>
      </c>
      <c r="F1839" s="141"/>
      <c r="G1839" s="141" t="s">
        <v>5771</v>
      </c>
      <c r="H1839" s="141" t="s">
        <v>2792</v>
      </c>
      <c r="I1839" s="146" t="s">
        <v>5182</v>
      </c>
    </row>
    <row r="1840" spans="1:9" ht="22.5">
      <c r="A1840" s="146">
        <v>1738</v>
      </c>
      <c r="B1840" s="177" t="s">
        <v>2802</v>
      </c>
      <c r="C1840" s="178">
        <v>26</v>
      </c>
      <c r="D1840" s="141">
        <v>26</v>
      </c>
      <c r="E1840" s="141" t="s">
        <v>2794</v>
      </c>
      <c r="F1840" s="141"/>
      <c r="G1840" s="141" t="s">
        <v>5769</v>
      </c>
      <c r="H1840" s="141" t="s">
        <v>2792</v>
      </c>
      <c r="I1840" s="146" t="s">
        <v>5182</v>
      </c>
    </row>
    <row r="1841" spans="1:9" ht="22.5">
      <c r="A1841" s="141">
        <v>1739</v>
      </c>
      <c r="B1841" s="177" t="s">
        <v>2803</v>
      </c>
      <c r="C1841" s="178">
        <v>4.5</v>
      </c>
      <c r="D1841" s="141">
        <v>4.5</v>
      </c>
      <c r="E1841" s="141" t="s">
        <v>2804</v>
      </c>
      <c r="F1841" s="141"/>
      <c r="G1841" s="141" t="s">
        <v>5772</v>
      </c>
      <c r="H1841" s="141" t="s">
        <v>2792</v>
      </c>
      <c r="I1841" s="146" t="s">
        <v>5182</v>
      </c>
    </row>
    <row r="1842" spans="1:9" ht="22.5">
      <c r="A1842" s="146">
        <v>1740</v>
      </c>
      <c r="B1842" s="177" t="s">
        <v>2805</v>
      </c>
      <c r="C1842" s="178">
        <v>10</v>
      </c>
      <c r="D1842" s="141">
        <v>10</v>
      </c>
      <c r="E1842" s="141" t="s">
        <v>2806</v>
      </c>
      <c r="F1842" s="141"/>
      <c r="G1842" s="141" t="s">
        <v>5773</v>
      </c>
      <c r="H1842" s="141" t="s">
        <v>2792</v>
      </c>
      <c r="I1842" s="146" t="s">
        <v>5182</v>
      </c>
    </row>
    <row r="1843" spans="1:9" ht="22.5">
      <c r="A1843" s="141">
        <v>1741</v>
      </c>
      <c r="B1843" s="141" t="s">
        <v>3229</v>
      </c>
      <c r="C1843" s="141">
        <v>14.1</v>
      </c>
      <c r="D1843" s="141">
        <v>14.1</v>
      </c>
      <c r="E1843" s="150" t="s">
        <v>1310</v>
      </c>
      <c r="F1843" s="141"/>
      <c r="G1843" s="141" t="s">
        <v>5232</v>
      </c>
      <c r="H1843" s="141" t="s">
        <v>2792</v>
      </c>
      <c r="I1843" s="146" t="s">
        <v>5182</v>
      </c>
    </row>
    <row r="1844" spans="1:9" ht="33.75">
      <c r="A1844" s="146">
        <v>1742</v>
      </c>
      <c r="B1844" s="141" t="s">
        <v>2888</v>
      </c>
      <c r="C1844" s="141">
        <v>20</v>
      </c>
      <c r="D1844" s="141">
        <v>20</v>
      </c>
      <c r="E1844" s="150" t="s">
        <v>1310</v>
      </c>
      <c r="F1844" s="141"/>
      <c r="G1844" s="141" t="s">
        <v>5232</v>
      </c>
      <c r="H1844" s="141" t="s">
        <v>2792</v>
      </c>
      <c r="I1844" s="146" t="s">
        <v>5182</v>
      </c>
    </row>
    <row r="1845" spans="1:9" ht="22.5">
      <c r="A1845" s="141">
        <v>1743</v>
      </c>
      <c r="B1845" s="146" t="s">
        <v>3229</v>
      </c>
      <c r="C1845" s="146">
        <v>1</v>
      </c>
      <c r="D1845" s="146">
        <v>1</v>
      </c>
      <c r="E1845" s="145" t="s">
        <v>4087</v>
      </c>
      <c r="F1845" s="146"/>
      <c r="G1845" s="146" t="s">
        <v>2889</v>
      </c>
      <c r="H1845" s="146" t="s">
        <v>2792</v>
      </c>
      <c r="I1845" s="146" t="s">
        <v>5182</v>
      </c>
    </row>
    <row r="1846" spans="1:9" ht="22.5">
      <c r="A1846" s="146">
        <v>1744</v>
      </c>
      <c r="B1846" s="146" t="s">
        <v>4146</v>
      </c>
      <c r="C1846" s="146">
        <v>20</v>
      </c>
      <c r="D1846" s="146">
        <v>20</v>
      </c>
      <c r="E1846" s="145" t="s">
        <v>4147</v>
      </c>
      <c r="F1846" s="146"/>
      <c r="G1846" s="146" t="s">
        <v>4148</v>
      </c>
      <c r="H1846" s="146" t="s">
        <v>2792</v>
      </c>
      <c r="I1846" s="146" t="s">
        <v>5182</v>
      </c>
    </row>
    <row r="1847" spans="1:10" ht="22.5">
      <c r="A1847" s="141">
        <v>1745</v>
      </c>
      <c r="B1847" s="146" t="s">
        <v>4149</v>
      </c>
      <c r="C1847" s="146">
        <v>38.3</v>
      </c>
      <c r="D1847" s="146">
        <v>38.3</v>
      </c>
      <c r="E1847" s="145" t="s">
        <v>4068</v>
      </c>
      <c r="F1847" s="146"/>
      <c r="G1847" s="146" t="s">
        <v>2297</v>
      </c>
      <c r="H1847" s="146" t="s">
        <v>2792</v>
      </c>
      <c r="I1847" s="146" t="s">
        <v>5182</v>
      </c>
      <c r="J1847" s="7"/>
    </row>
    <row r="1848" spans="1:9" ht="22.5">
      <c r="A1848" s="146">
        <v>1746</v>
      </c>
      <c r="B1848" s="146" t="s">
        <v>5774</v>
      </c>
      <c r="C1848" s="146">
        <v>25</v>
      </c>
      <c r="D1848" s="146">
        <v>25</v>
      </c>
      <c r="E1848" s="145" t="s">
        <v>5775</v>
      </c>
      <c r="F1848" s="146"/>
      <c r="G1848" s="146" t="s">
        <v>5776</v>
      </c>
      <c r="H1848" s="146" t="s">
        <v>2792</v>
      </c>
      <c r="I1848" s="146" t="s">
        <v>5182</v>
      </c>
    </row>
    <row r="1849" spans="1:9" ht="22.5">
      <c r="A1849" s="146">
        <v>1747</v>
      </c>
      <c r="B1849" s="146" t="s">
        <v>4067</v>
      </c>
      <c r="C1849" s="146">
        <v>2.3</v>
      </c>
      <c r="D1849" s="146">
        <v>2.3</v>
      </c>
      <c r="E1849" s="145" t="s">
        <v>5777</v>
      </c>
      <c r="F1849" s="146"/>
      <c r="G1849" s="146" t="s">
        <v>5778</v>
      </c>
      <c r="H1849" s="146" t="s">
        <v>2792</v>
      </c>
      <c r="I1849" s="146" t="s">
        <v>5182</v>
      </c>
    </row>
    <row r="1850" spans="1:9" ht="12.75">
      <c r="A1850" s="141"/>
      <c r="B1850" s="141" t="s">
        <v>5511</v>
      </c>
      <c r="C1850" s="153">
        <v>256.1</v>
      </c>
      <c r="D1850" s="146">
        <v>256.1</v>
      </c>
      <c r="E1850" s="141"/>
      <c r="F1850" s="141"/>
      <c r="G1850" s="141"/>
      <c r="H1850" s="141"/>
      <c r="I1850" s="146"/>
    </row>
    <row r="1851" spans="1:9" ht="101.25">
      <c r="A1851" s="141">
        <v>1748</v>
      </c>
      <c r="B1851" s="179" t="s">
        <v>2807</v>
      </c>
      <c r="C1851" s="180">
        <f>D1851</f>
        <v>16</v>
      </c>
      <c r="D1851" s="181">
        <v>16</v>
      </c>
      <c r="E1851" s="150" t="s">
        <v>2808</v>
      </c>
      <c r="F1851" s="141"/>
      <c r="G1851" s="141" t="s">
        <v>2809</v>
      </c>
      <c r="H1851" s="141" t="s">
        <v>2810</v>
      </c>
      <c r="I1851" s="146" t="s">
        <v>5182</v>
      </c>
    </row>
    <row r="1852" spans="1:9" ht="22.5">
      <c r="A1852" s="141">
        <v>1749</v>
      </c>
      <c r="B1852" s="179" t="s">
        <v>2811</v>
      </c>
      <c r="C1852" s="180">
        <f aca="true" t="shared" si="0" ref="C1852:C1915">D1852</f>
        <v>7.4</v>
      </c>
      <c r="D1852" s="181">
        <v>7.4</v>
      </c>
      <c r="E1852" s="141" t="s">
        <v>2812</v>
      </c>
      <c r="F1852" s="141"/>
      <c r="G1852" s="141" t="s">
        <v>5779</v>
      </c>
      <c r="H1852" s="141" t="s">
        <v>2810</v>
      </c>
      <c r="I1852" s="146" t="s">
        <v>5182</v>
      </c>
    </row>
    <row r="1853" spans="1:9" ht="22.5">
      <c r="A1853" s="141">
        <v>1750</v>
      </c>
      <c r="B1853" s="179" t="s">
        <v>1967</v>
      </c>
      <c r="C1853" s="180">
        <f t="shared" si="0"/>
        <v>3.1</v>
      </c>
      <c r="D1853" s="181">
        <v>3.1</v>
      </c>
      <c r="E1853" s="141" t="s">
        <v>5780</v>
      </c>
      <c r="F1853" s="141"/>
      <c r="G1853" s="141" t="s">
        <v>5781</v>
      </c>
      <c r="H1853" s="141" t="s">
        <v>2810</v>
      </c>
      <c r="I1853" s="146" t="s">
        <v>5182</v>
      </c>
    </row>
    <row r="1854" spans="1:9" ht="22.5">
      <c r="A1854" s="141">
        <v>1751</v>
      </c>
      <c r="B1854" s="179" t="s">
        <v>1968</v>
      </c>
      <c r="C1854" s="180">
        <f t="shared" si="0"/>
        <v>7</v>
      </c>
      <c r="D1854" s="181">
        <v>7</v>
      </c>
      <c r="E1854" s="141" t="s">
        <v>2812</v>
      </c>
      <c r="F1854" s="141"/>
      <c r="G1854" s="141" t="s">
        <v>5779</v>
      </c>
      <c r="H1854" s="141" t="s">
        <v>2810</v>
      </c>
      <c r="I1854" s="146" t="s">
        <v>5182</v>
      </c>
    </row>
    <row r="1855" spans="1:9" ht="22.5">
      <c r="A1855" s="141">
        <v>1752</v>
      </c>
      <c r="B1855" s="179" t="s">
        <v>6347</v>
      </c>
      <c r="C1855" s="180">
        <f t="shared" si="0"/>
        <v>11</v>
      </c>
      <c r="D1855" s="181">
        <v>11</v>
      </c>
      <c r="E1855" s="141" t="s">
        <v>2813</v>
      </c>
      <c r="F1855" s="141"/>
      <c r="G1855" s="141" t="s">
        <v>5782</v>
      </c>
      <c r="H1855" s="141" t="s">
        <v>2810</v>
      </c>
      <c r="I1855" s="146" t="s">
        <v>5182</v>
      </c>
    </row>
    <row r="1856" spans="1:9" ht="22.5">
      <c r="A1856" s="141">
        <v>1753</v>
      </c>
      <c r="B1856" s="179" t="s">
        <v>2814</v>
      </c>
      <c r="C1856" s="180">
        <f t="shared" si="0"/>
        <v>7.5</v>
      </c>
      <c r="D1856" s="181">
        <v>7.5</v>
      </c>
      <c r="E1856" s="141" t="s">
        <v>2812</v>
      </c>
      <c r="F1856" s="141"/>
      <c r="G1856" s="141" t="s">
        <v>5779</v>
      </c>
      <c r="H1856" s="141" t="s">
        <v>2810</v>
      </c>
      <c r="I1856" s="146" t="s">
        <v>5182</v>
      </c>
    </row>
    <row r="1857" spans="1:9" ht="45">
      <c r="A1857" s="141">
        <v>1754</v>
      </c>
      <c r="B1857" s="182" t="s">
        <v>2817</v>
      </c>
      <c r="C1857" s="183">
        <f t="shared" si="0"/>
        <v>4.2</v>
      </c>
      <c r="D1857" s="184">
        <v>4.2</v>
      </c>
      <c r="E1857" s="146" t="s">
        <v>4883</v>
      </c>
      <c r="F1857" s="145">
        <v>43367</v>
      </c>
      <c r="G1857" s="146" t="s">
        <v>2298</v>
      </c>
      <c r="H1857" s="146" t="s">
        <v>2810</v>
      </c>
      <c r="I1857" s="146" t="s">
        <v>5182</v>
      </c>
    </row>
    <row r="1858" spans="1:9" ht="22.5">
      <c r="A1858" s="141">
        <v>1755</v>
      </c>
      <c r="B1858" s="182" t="s">
        <v>6352</v>
      </c>
      <c r="C1858" s="183">
        <f t="shared" si="0"/>
        <v>5.2</v>
      </c>
      <c r="D1858" s="184">
        <v>5.2</v>
      </c>
      <c r="E1858" s="146" t="s">
        <v>2818</v>
      </c>
      <c r="F1858" s="146"/>
      <c r="G1858" s="146" t="s">
        <v>5783</v>
      </c>
      <c r="H1858" s="146" t="s">
        <v>2810</v>
      </c>
      <c r="I1858" s="146" t="s">
        <v>5182</v>
      </c>
    </row>
    <row r="1859" spans="1:9" ht="45">
      <c r="A1859" s="141">
        <v>1756</v>
      </c>
      <c r="B1859" s="182" t="s">
        <v>6352</v>
      </c>
      <c r="C1859" s="183">
        <f t="shared" si="0"/>
        <v>30.9</v>
      </c>
      <c r="D1859" s="184">
        <v>30.9</v>
      </c>
      <c r="E1859" s="146" t="s">
        <v>2819</v>
      </c>
      <c r="F1859" s="145">
        <v>43367</v>
      </c>
      <c r="G1859" s="146" t="s">
        <v>4150</v>
      </c>
      <c r="H1859" s="146" t="s">
        <v>2810</v>
      </c>
      <c r="I1859" s="146" t="s">
        <v>5182</v>
      </c>
    </row>
    <row r="1860" spans="1:9" ht="22.5">
      <c r="A1860" s="141">
        <v>1757</v>
      </c>
      <c r="B1860" s="179" t="s">
        <v>2820</v>
      </c>
      <c r="C1860" s="180">
        <f t="shared" si="0"/>
        <v>18.6</v>
      </c>
      <c r="D1860" s="181">
        <v>18.6</v>
      </c>
      <c r="E1860" s="141" t="s">
        <v>1783</v>
      </c>
      <c r="F1860" s="141"/>
      <c r="G1860" s="141" t="s">
        <v>5263</v>
      </c>
      <c r="H1860" s="141" t="s">
        <v>2810</v>
      </c>
      <c r="I1860" s="146" t="s">
        <v>5182</v>
      </c>
    </row>
    <row r="1861" spans="1:9" ht="33.75">
      <c r="A1861" s="141">
        <v>1758</v>
      </c>
      <c r="B1861" s="179" t="s">
        <v>978</v>
      </c>
      <c r="C1861" s="180">
        <f t="shared" si="0"/>
        <v>16.3</v>
      </c>
      <c r="D1861" s="181">
        <v>16.3</v>
      </c>
      <c r="E1861" s="141" t="s">
        <v>2812</v>
      </c>
      <c r="F1861" s="141"/>
      <c r="G1861" s="141" t="s">
        <v>5779</v>
      </c>
      <c r="H1861" s="141" t="s">
        <v>2810</v>
      </c>
      <c r="I1861" s="146" t="s">
        <v>5182</v>
      </c>
    </row>
    <row r="1862" spans="1:9" ht="22.5">
      <c r="A1862" s="141">
        <v>1759</v>
      </c>
      <c r="B1862" s="179" t="s">
        <v>2993</v>
      </c>
      <c r="C1862" s="180">
        <f t="shared" si="0"/>
        <v>30.9</v>
      </c>
      <c r="D1862" s="181">
        <v>30.9</v>
      </c>
      <c r="E1862" s="141" t="s">
        <v>979</v>
      </c>
      <c r="F1862" s="141"/>
      <c r="G1862" s="141" t="s">
        <v>5784</v>
      </c>
      <c r="H1862" s="141" t="s">
        <v>2810</v>
      </c>
      <c r="I1862" s="146" t="s">
        <v>5182</v>
      </c>
    </row>
    <row r="1863" spans="1:9" ht="22.5">
      <c r="A1863" s="141">
        <v>1760</v>
      </c>
      <c r="B1863" s="179" t="s">
        <v>5528</v>
      </c>
      <c r="C1863" s="180">
        <f t="shared" si="0"/>
        <v>142.73</v>
      </c>
      <c r="D1863" s="181">
        <v>142.73</v>
      </c>
      <c r="E1863" s="141" t="s">
        <v>2813</v>
      </c>
      <c r="F1863" s="141"/>
      <c r="G1863" s="141" t="s">
        <v>5782</v>
      </c>
      <c r="H1863" s="141" t="s">
        <v>2810</v>
      </c>
      <c r="I1863" s="146" t="s">
        <v>5182</v>
      </c>
    </row>
    <row r="1864" spans="1:9" ht="22.5">
      <c r="A1864" s="141">
        <v>1761</v>
      </c>
      <c r="B1864" s="179" t="s">
        <v>980</v>
      </c>
      <c r="C1864" s="180">
        <v>75</v>
      </c>
      <c r="D1864" s="181">
        <v>17.5</v>
      </c>
      <c r="E1864" s="141" t="s">
        <v>981</v>
      </c>
      <c r="F1864" s="141"/>
      <c r="G1864" s="141" t="s">
        <v>5785</v>
      </c>
      <c r="H1864" s="141" t="s">
        <v>2810</v>
      </c>
      <c r="I1864" s="146" t="s">
        <v>5182</v>
      </c>
    </row>
    <row r="1865" spans="1:9" ht="22.5">
      <c r="A1865" s="141">
        <v>1762</v>
      </c>
      <c r="B1865" s="179" t="s">
        <v>980</v>
      </c>
      <c r="C1865" s="180">
        <v>61.1</v>
      </c>
      <c r="D1865" s="181">
        <v>17.7</v>
      </c>
      <c r="E1865" s="141" t="s">
        <v>3997</v>
      </c>
      <c r="F1865" s="141"/>
      <c r="G1865" s="141" t="s">
        <v>3382</v>
      </c>
      <c r="H1865" s="141" t="s">
        <v>2810</v>
      </c>
      <c r="I1865" s="146" t="s">
        <v>5182</v>
      </c>
    </row>
    <row r="1866" spans="1:9" ht="22.5">
      <c r="A1866" s="141">
        <v>1763</v>
      </c>
      <c r="B1866" s="179" t="s">
        <v>982</v>
      </c>
      <c r="C1866" s="180">
        <v>157.6</v>
      </c>
      <c r="D1866" s="181">
        <v>141.7</v>
      </c>
      <c r="E1866" s="150" t="s">
        <v>983</v>
      </c>
      <c r="F1866" s="141"/>
      <c r="G1866" s="141" t="s">
        <v>5786</v>
      </c>
      <c r="H1866" s="141" t="s">
        <v>2810</v>
      </c>
      <c r="I1866" s="146" t="s">
        <v>5182</v>
      </c>
    </row>
    <row r="1867" spans="1:9" ht="22.5">
      <c r="A1867" s="141">
        <v>1764</v>
      </c>
      <c r="B1867" s="179" t="s">
        <v>984</v>
      </c>
      <c r="C1867" s="180">
        <f t="shared" si="0"/>
        <v>8.4</v>
      </c>
      <c r="D1867" s="181">
        <v>8.4</v>
      </c>
      <c r="E1867" s="141" t="s">
        <v>985</v>
      </c>
      <c r="F1867" s="141"/>
      <c r="G1867" s="141" t="s">
        <v>5787</v>
      </c>
      <c r="H1867" s="141" t="s">
        <v>2810</v>
      </c>
      <c r="I1867" s="146" t="s">
        <v>5182</v>
      </c>
    </row>
    <row r="1868" spans="1:9" ht="22.5">
      <c r="A1868" s="141">
        <v>1765</v>
      </c>
      <c r="B1868" s="179" t="s">
        <v>986</v>
      </c>
      <c r="C1868" s="180">
        <f t="shared" si="0"/>
        <v>6.1</v>
      </c>
      <c r="D1868" s="181">
        <v>6.1</v>
      </c>
      <c r="E1868" s="141" t="s">
        <v>987</v>
      </c>
      <c r="F1868" s="141"/>
      <c r="G1868" s="141" t="s">
        <v>5788</v>
      </c>
      <c r="H1868" s="141" t="s">
        <v>2810</v>
      </c>
      <c r="I1868" s="146" t="s">
        <v>5182</v>
      </c>
    </row>
    <row r="1869" spans="1:9" ht="45">
      <c r="A1869" s="141">
        <v>1766</v>
      </c>
      <c r="B1869" s="182" t="s">
        <v>988</v>
      </c>
      <c r="C1869" s="183">
        <f t="shared" si="0"/>
        <v>4</v>
      </c>
      <c r="D1869" s="184">
        <v>4</v>
      </c>
      <c r="E1869" s="146" t="s">
        <v>2813</v>
      </c>
      <c r="F1869" s="145">
        <v>43367</v>
      </c>
      <c r="G1869" s="146" t="s">
        <v>4051</v>
      </c>
      <c r="H1869" s="146" t="s">
        <v>2810</v>
      </c>
      <c r="I1869" s="146" t="s">
        <v>5182</v>
      </c>
    </row>
    <row r="1870" spans="1:9" ht="33.75">
      <c r="A1870" s="141">
        <v>1767</v>
      </c>
      <c r="B1870" s="179" t="s">
        <v>989</v>
      </c>
      <c r="C1870" s="180">
        <v>170.4</v>
      </c>
      <c r="D1870" s="181">
        <v>170.4</v>
      </c>
      <c r="E1870" s="141" t="s">
        <v>3875</v>
      </c>
      <c r="F1870" s="141"/>
      <c r="G1870" s="141" t="s">
        <v>5228</v>
      </c>
      <c r="H1870" s="141" t="s">
        <v>2810</v>
      </c>
      <c r="I1870" s="146" t="s">
        <v>5182</v>
      </c>
    </row>
    <row r="1871" spans="1:9" ht="22.5">
      <c r="A1871" s="141">
        <v>1768</v>
      </c>
      <c r="B1871" s="179" t="s">
        <v>1326</v>
      </c>
      <c r="C1871" s="180">
        <f t="shared" si="0"/>
        <v>6.7</v>
      </c>
      <c r="D1871" s="181">
        <v>6.7</v>
      </c>
      <c r="E1871" s="141" t="s">
        <v>990</v>
      </c>
      <c r="F1871" s="141"/>
      <c r="G1871" s="141" t="s">
        <v>5789</v>
      </c>
      <c r="H1871" s="141" t="s">
        <v>2810</v>
      </c>
      <c r="I1871" s="146" t="s">
        <v>5182</v>
      </c>
    </row>
    <row r="1872" spans="1:9" ht="22.5">
      <c r="A1872" s="141">
        <v>1769</v>
      </c>
      <c r="B1872" s="179" t="s">
        <v>991</v>
      </c>
      <c r="C1872" s="180">
        <f t="shared" si="0"/>
        <v>20</v>
      </c>
      <c r="D1872" s="181">
        <v>20</v>
      </c>
      <c r="E1872" s="141" t="s">
        <v>2080</v>
      </c>
      <c r="F1872" s="141"/>
      <c r="G1872" s="141" t="s">
        <v>6161</v>
      </c>
      <c r="H1872" s="141" t="s">
        <v>2810</v>
      </c>
      <c r="I1872" s="146" t="s">
        <v>5182</v>
      </c>
    </row>
    <row r="1873" spans="1:9" ht="45">
      <c r="A1873" s="141">
        <v>1770</v>
      </c>
      <c r="B1873" s="179" t="s">
        <v>3682</v>
      </c>
      <c r="C1873" s="180">
        <f t="shared" si="0"/>
        <v>44</v>
      </c>
      <c r="D1873" s="181">
        <v>44</v>
      </c>
      <c r="E1873" s="141" t="s">
        <v>3875</v>
      </c>
      <c r="F1873" s="141"/>
      <c r="G1873" s="141" t="s">
        <v>5228</v>
      </c>
      <c r="H1873" s="141" t="s">
        <v>2810</v>
      </c>
      <c r="I1873" s="146" t="s">
        <v>5182</v>
      </c>
    </row>
    <row r="1874" spans="1:9" ht="45">
      <c r="A1874" s="141">
        <v>1771</v>
      </c>
      <c r="B1874" s="182" t="s">
        <v>992</v>
      </c>
      <c r="C1874" s="183">
        <f t="shared" si="0"/>
        <v>9.4</v>
      </c>
      <c r="D1874" s="184">
        <v>9.4</v>
      </c>
      <c r="E1874" s="146" t="s">
        <v>2819</v>
      </c>
      <c r="F1874" s="145">
        <v>43367</v>
      </c>
      <c r="G1874" s="146" t="s">
        <v>4051</v>
      </c>
      <c r="H1874" s="146" t="s">
        <v>2810</v>
      </c>
      <c r="I1874" s="146" t="s">
        <v>5182</v>
      </c>
    </row>
    <row r="1875" spans="1:9" ht="45">
      <c r="A1875" s="141">
        <v>1772</v>
      </c>
      <c r="B1875" s="182" t="s">
        <v>993</v>
      </c>
      <c r="C1875" s="183">
        <f t="shared" si="0"/>
        <v>9.4</v>
      </c>
      <c r="D1875" s="184">
        <v>9.4</v>
      </c>
      <c r="E1875" s="146" t="s">
        <v>994</v>
      </c>
      <c r="F1875" s="145">
        <v>43367</v>
      </c>
      <c r="G1875" s="146" t="s">
        <v>4150</v>
      </c>
      <c r="H1875" s="146" t="s">
        <v>2810</v>
      </c>
      <c r="I1875" s="146" t="s">
        <v>5182</v>
      </c>
    </row>
    <row r="1876" spans="1:9" ht="22.5">
      <c r="A1876" s="141">
        <v>1773</v>
      </c>
      <c r="B1876" s="179" t="s">
        <v>1779</v>
      </c>
      <c r="C1876" s="180">
        <f t="shared" si="0"/>
        <v>17.4</v>
      </c>
      <c r="D1876" s="181">
        <v>17.4</v>
      </c>
      <c r="E1876" s="141" t="s">
        <v>2080</v>
      </c>
      <c r="F1876" s="141"/>
      <c r="G1876" s="141" t="s">
        <v>6161</v>
      </c>
      <c r="H1876" s="141" t="s">
        <v>2810</v>
      </c>
      <c r="I1876" s="146" t="s">
        <v>5182</v>
      </c>
    </row>
    <row r="1877" spans="1:9" ht="22.5">
      <c r="A1877" s="141">
        <v>1774</v>
      </c>
      <c r="B1877" s="179" t="s">
        <v>1779</v>
      </c>
      <c r="C1877" s="180">
        <f t="shared" si="0"/>
        <v>17.4</v>
      </c>
      <c r="D1877" s="181">
        <v>17.4</v>
      </c>
      <c r="E1877" s="141" t="s">
        <v>2080</v>
      </c>
      <c r="F1877" s="141"/>
      <c r="G1877" s="141" t="s">
        <v>6161</v>
      </c>
      <c r="H1877" s="141" t="s">
        <v>2810</v>
      </c>
      <c r="I1877" s="146" t="s">
        <v>5182</v>
      </c>
    </row>
    <row r="1878" spans="1:9" ht="33.75">
      <c r="A1878" s="141">
        <v>1775</v>
      </c>
      <c r="B1878" s="179" t="s">
        <v>1780</v>
      </c>
      <c r="C1878" s="180">
        <f t="shared" si="0"/>
        <v>20</v>
      </c>
      <c r="D1878" s="181">
        <v>20</v>
      </c>
      <c r="E1878" s="141" t="s">
        <v>3875</v>
      </c>
      <c r="F1878" s="141"/>
      <c r="G1878" s="141" t="s">
        <v>5228</v>
      </c>
      <c r="H1878" s="141" t="s">
        <v>2810</v>
      </c>
      <c r="I1878" s="146" t="s">
        <v>5182</v>
      </c>
    </row>
    <row r="1879" spans="1:9" ht="22.5">
      <c r="A1879" s="141">
        <v>1776</v>
      </c>
      <c r="B1879" s="179" t="s">
        <v>995</v>
      </c>
      <c r="C1879" s="180">
        <f t="shared" si="0"/>
        <v>22.3</v>
      </c>
      <c r="D1879" s="181">
        <v>22.3</v>
      </c>
      <c r="E1879" s="141" t="s">
        <v>996</v>
      </c>
      <c r="F1879" s="141"/>
      <c r="G1879" s="141" t="s">
        <v>5790</v>
      </c>
      <c r="H1879" s="141" t="s">
        <v>2810</v>
      </c>
      <c r="I1879" s="146" t="s">
        <v>5182</v>
      </c>
    </row>
    <row r="1880" spans="1:9" ht="22.5">
      <c r="A1880" s="141">
        <v>1777</v>
      </c>
      <c r="B1880" s="179" t="s">
        <v>997</v>
      </c>
      <c r="C1880" s="180">
        <f t="shared" si="0"/>
        <v>4</v>
      </c>
      <c r="D1880" s="181">
        <v>4</v>
      </c>
      <c r="E1880" s="141" t="s">
        <v>5791</v>
      </c>
      <c r="F1880" s="141"/>
      <c r="G1880" s="141" t="s">
        <v>5792</v>
      </c>
      <c r="H1880" s="141" t="s">
        <v>2810</v>
      </c>
      <c r="I1880" s="146" t="s">
        <v>5182</v>
      </c>
    </row>
    <row r="1881" spans="1:9" ht="22.5">
      <c r="A1881" s="141">
        <v>1778</v>
      </c>
      <c r="B1881" s="179" t="s">
        <v>998</v>
      </c>
      <c r="C1881" s="180">
        <f t="shared" si="0"/>
        <v>4.5</v>
      </c>
      <c r="D1881" s="181">
        <v>4.5</v>
      </c>
      <c r="E1881" s="141" t="s">
        <v>999</v>
      </c>
      <c r="F1881" s="141"/>
      <c r="G1881" s="141" t="s">
        <v>5793</v>
      </c>
      <c r="H1881" s="141" t="s">
        <v>2810</v>
      </c>
      <c r="I1881" s="146" t="s">
        <v>5182</v>
      </c>
    </row>
    <row r="1882" spans="1:9" ht="45">
      <c r="A1882" s="141">
        <v>1779</v>
      </c>
      <c r="B1882" s="182" t="s">
        <v>1000</v>
      </c>
      <c r="C1882" s="183">
        <f t="shared" si="0"/>
        <v>3.7</v>
      </c>
      <c r="D1882" s="184">
        <v>3.7</v>
      </c>
      <c r="E1882" s="146" t="s">
        <v>1001</v>
      </c>
      <c r="F1882" s="145">
        <v>43367</v>
      </c>
      <c r="G1882" s="146" t="s">
        <v>4150</v>
      </c>
      <c r="H1882" s="146" t="s">
        <v>2810</v>
      </c>
      <c r="I1882" s="146" t="s">
        <v>5182</v>
      </c>
    </row>
    <row r="1883" spans="1:9" ht="45">
      <c r="A1883" s="141">
        <v>1780</v>
      </c>
      <c r="B1883" s="182" t="s">
        <v>1002</v>
      </c>
      <c r="C1883" s="183">
        <f t="shared" si="0"/>
        <v>3.2</v>
      </c>
      <c r="D1883" s="184">
        <v>3.2</v>
      </c>
      <c r="E1883" s="146" t="s">
        <v>4883</v>
      </c>
      <c r="F1883" s="145">
        <v>43367</v>
      </c>
      <c r="G1883" s="146" t="s">
        <v>4150</v>
      </c>
      <c r="H1883" s="146" t="s">
        <v>2810</v>
      </c>
      <c r="I1883" s="146" t="s">
        <v>5182</v>
      </c>
    </row>
    <row r="1884" spans="1:9" ht="45">
      <c r="A1884" s="141">
        <v>1781</v>
      </c>
      <c r="B1884" s="182" t="s">
        <v>1003</v>
      </c>
      <c r="C1884" s="183">
        <f t="shared" si="0"/>
        <v>4.3</v>
      </c>
      <c r="D1884" s="184">
        <v>4.3</v>
      </c>
      <c r="E1884" s="146" t="s">
        <v>1004</v>
      </c>
      <c r="F1884" s="145">
        <v>43367</v>
      </c>
      <c r="G1884" s="146" t="s">
        <v>4150</v>
      </c>
      <c r="H1884" s="146" t="s">
        <v>2810</v>
      </c>
      <c r="I1884" s="146" t="s">
        <v>5182</v>
      </c>
    </row>
    <row r="1885" spans="1:9" ht="45">
      <c r="A1885" s="141">
        <v>1782</v>
      </c>
      <c r="B1885" s="182" t="s">
        <v>1005</v>
      </c>
      <c r="C1885" s="183">
        <f t="shared" si="0"/>
        <v>3.7</v>
      </c>
      <c r="D1885" s="184">
        <v>3.7</v>
      </c>
      <c r="E1885" s="146" t="s">
        <v>1004</v>
      </c>
      <c r="F1885" s="145">
        <v>43367</v>
      </c>
      <c r="G1885" s="146" t="s">
        <v>4150</v>
      </c>
      <c r="H1885" s="146" t="s">
        <v>2810</v>
      </c>
      <c r="I1885" s="146" t="s">
        <v>5182</v>
      </c>
    </row>
    <row r="1886" spans="1:9" ht="22.5">
      <c r="A1886" s="141">
        <v>1783</v>
      </c>
      <c r="B1886" s="179" t="s">
        <v>1006</v>
      </c>
      <c r="C1886" s="180">
        <f t="shared" si="0"/>
        <v>8.9</v>
      </c>
      <c r="D1886" s="181">
        <v>8.9</v>
      </c>
      <c r="E1886" s="166" t="s">
        <v>1007</v>
      </c>
      <c r="F1886" s="166"/>
      <c r="G1886" s="166" t="s">
        <v>5794</v>
      </c>
      <c r="H1886" s="141" t="s">
        <v>2810</v>
      </c>
      <c r="I1886" s="146" t="s">
        <v>5182</v>
      </c>
    </row>
    <row r="1887" spans="1:9" ht="22.5">
      <c r="A1887" s="141">
        <v>1784</v>
      </c>
      <c r="B1887" s="179" t="s">
        <v>1008</v>
      </c>
      <c r="C1887" s="180">
        <f t="shared" si="0"/>
        <v>24.5</v>
      </c>
      <c r="D1887" s="181">
        <v>24.5</v>
      </c>
      <c r="E1887" s="166" t="s">
        <v>996</v>
      </c>
      <c r="F1887" s="166"/>
      <c r="G1887" s="166" t="s">
        <v>5790</v>
      </c>
      <c r="H1887" s="141" t="s">
        <v>2810</v>
      </c>
      <c r="I1887" s="146" t="s">
        <v>5182</v>
      </c>
    </row>
    <row r="1888" spans="1:9" ht="22.5">
      <c r="A1888" s="141">
        <v>1785</v>
      </c>
      <c r="B1888" s="179" t="s">
        <v>1009</v>
      </c>
      <c r="C1888" s="180">
        <f t="shared" si="0"/>
        <v>21.3</v>
      </c>
      <c r="D1888" s="181">
        <v>21.3</v>
      </c>
      <c r="E1888" s="166" t="s">
        <v>5647</v>
      </c>
      <c r="F1888" s="166"/>
      <c r="G1888" s="166" t="s">
        <v>5795</v>
      </c>
      <c r="H1888" s="141" t="s">
        <v>2810</v>
      </c>
      <c r="I1888" s="146" t="s">
        <v>5182</v>
      </c>
    </row>
    <row r="1889" spans="1:9" ht="22.5">
      <c r="A1889" s="141">
        <v>1786</v>
      </c>
      <c r="B1889" s="179" t="s">
        <v>5648</v>
      </c>
      <c r="C1889" s="180">
        <f t="shared" si="0"/>
        <v>8.9</v>
      </c>
      <c r="D1889" s="181">
        <v>8.9</v>
      </c>
      <c r="E1889" s="166" t="s">
        <v>1351</v>
      </c>
      <c r="F1889" s="166"/>
      <c r="G1889" s="166" t="s">
        <v>6178</v>
      </c>
      <c r="H1889" s="141" t="s">
        <v>2810</v>
      </c>
      <c r="I1889" s="146" t="s">
        <v>5182</v>
      </c>
    </row>
    <row r="1890" spans="1:9" ht="22.5">
      <c r="A1890" s="141">
        <v>1787</v>
      </c>
      <c r="B1890" s="179" t="s">
        <v>127</v>
      </c>
      <c r="C1890" s="180">
        <f t="shared" si="0"/>
        <v>3.7</v>
      </c>
      <c r="D1890" s="181">
        <v>3.7</v>
      </c>
      <c r="E1890" s="141" t="s">
        <v>4846</v>
      </c>
      <c r="F1890" s="141"/>
      <c r="G1890" s="141" t="s">
        <v>5485</v>
      </c>
      <c r="H1890" s="141" t="s">
        <v>2810</v>
      </c>
      <c r="I1890" s="146" t="s">
        <v>5182</v>
      </c>
    </row>
    <row r="1891" spans="1:9" ht="22.5">
      <c r="A1891" s="141">
        <v>1788</v>
      </c>
      <c r="B1891" s="179" t="s">
        <v>5649</v>
      </c>
      <c r="C1891" s="180">
        <f t="shared" si="0"/>
        <v>15.8</v>
      </c>
      <c r="D1891" s="181">
        <v>15.8</v>
      </c>
      <c r="E1891" s="167" t="s">
        <v>1001</v>
      </c>
      <c r="F1891" s="167"/>
      <c r="G1891" s="167" t="s">
        <v>5796</v>
      </c>
      <c r="H1891" s="141" t="s">
        <v>2810</v>
      </c>
      <c r="I1891" s="146" t="s">
        <v>5182</v>
      </c>
    </row>
    <row r="1892" spans="1:9" ht="22.5">
      <c r="A1892" s="141">
        <v>1789</v>
      </c>
      <c r="B1892" s="179" t="s">
        <v>5650</v>
      </c>
      <c r="C1892" s="180">
        <f t="shared" si="0"/>
        <v>7.8</v>
      </c>
      <c r="D1892" s="181">
        <v>7.8</v>
      </c>
      <c r="E1892" s="167" t="s">
        <v>5651</v>
      </c>
      <c r="F1892" s="167"/>
      <c r="G1892" s="167" t="s">
        <v>5797</v>
      </c>
      <c r="H1892" s="141" t="s">
        <v>2810</v>
      </c>
      <c r="I1892" s="146" t="s">
        <v>5182</v>
      </c>
    </row>
    <row r="1893" spans="1:9" ht="22.5">
      <c r="A1893" s="141">
        <v>1790</v>
      </c>
      <c r="B1893" s="179" t="s">
        <v>5652</v>
      </c>
      <c r="C1893" s="180">
        <f t="shared" si="0"/>
        <v>35.1</v>
      </c>
      <c r="D1893" s="181">
        <v>35.1</v>
      </c>
      <c r="E1893" s="167" t="s">
        <v>996</v>
      </c>
      <c r="F1893" s="167"/>
      <c r="G1893" s="167" t="s">
        <v>5790</v>
      </c>
      <c r="H1893" s="141" t="s">
        <v>2810</v>
      </c>
      <c r="I1893" s="146" t="s">
        <v>5182</v>
      </c>
    </row>
    <row r="1894" spans="1:9" ht="22.5">
      <c r="A1894" s="141">
        <v>1791</v>
      </c>
      <c r="B1894" s="179" t="s">
        <v>3821</v>
      </c>
      <c r="C1894" s="180">
        <f t="shared" si="0"/>
        <v>28.5</v>
      </c>
      <c r="D1894" s="181">
        <v>28.5</v>
      </c>
      <c r="E1894" s="167" t="s">
        <v>2340</v>
      </c>
      <c r="F1894" s="167"/>
      <c r="G1894" s="167" t="s">
        <v>6184</v>
      </c>
      <c r="H1894" s="141" t="s">
        <v>2810</v>
      </c>
      <c r="I1894" s="146" t="s">
        <v>5182</v>
      </c>
    </row>
    <row r="1895" spans="1:9" ht="22.5">
      <c r="A1895" s="141">
        <v>1792</v>
      </c>
      <c r="B1895" s="179" t="s">
        <v>5653</v>
      </c>
      <c r="C1895" s="180">
        <f t="shared" si="0"/>
        <v>7.4</v>
      </c>
      <c r="D1895" s="181">
        <v>7.4</v>
      </c>
      <c r="E1895" s="167" t="s">
        <v>4846</v>
      </c>
      <c r="F1895" s="167"/>
      <c r="G1895" s="167" t="s">
        <v>5485</v>
      </c>
      <c r="H1895" s="141" t="s">
        <v>2810</v>
      </c>
      <c r="I1895" s="146" t="s">
        <v>5182</v>
      </c>
    </row>
    <row r="1896" spans="1:9" ht="22.5">
      <c r="A1896" s="141">
        <v>1793</v>
      </c>
      <c r="B1896" s="179" t="s">
        <v>5654</v>
      </c>
      <c r="C1896" s="180">
        <f t="shared" si="0"/>
        <v>4.7</v>
      </c>
      <c r="D1896" s="181">
        <v>4.7</v>
      </c>
      <c r="E1896" s="167" t="s">
        <v>3238</v>
      </c>
      <c r="F1896" s="167"/>
      <c r="G1896" s="167" t="s">
        <v>5798</v>
      </c>
      <c r="H1896" s="141" t="s">
        <v>2810</v>
      </c>
      <c r="I1896" s="146" t="s">
        <v>5182</v>
      </c>
    </row>
    <row r="1897" spans="1:9" ht="22.5">
      <c r="A1897" s="141">
        <v>1794</v>
      </c>
      <c r="B1897" s="179" t="s">
        <v>5655</v>
      </c>
      <c r="C1897" s="180">
        <f t="shared" si="0"/>
        <v>8</v>
      </c>
      <c r="D1897" s="181">
        <v>8</v>
      </c>
      <c r="E1897" s="167" t="s">
        <v>5656</v>
      </c>
      <c r="F1897" s="167"/>
      <c r="G1897" s="167" t="s">
        <v>5799</v>
      </c>
      <c r="H1897" s="141" t="s">
        <v>2810</v>
      </c>
      <c r="I1897" s="146" t="s">
        <v>5182</v>
      </c>
    </row>
    <row r="1898" spans="1:9" ht="22.5">
      <c r="A1898" s="141">
        <v>1795</v>
      </c>
      <c r="B1898" s="179" t="s">
        <v>5657</v>
      </c>
      <c r="C1898" s="180">
        <f t="shared" si="0"/>
        <v>8.8</v>
      </c>
      <c r="D1898" s="181">
        <v>8.8</v>
      </c>
      <c r="E1898" s="167" t="s">
        <v>5658</v>
      </c>
      <c r="F1898" s="167"/>
      <c r="G1898" s="167" t="s">
        <v>5800</v>
      </c>
      <c r="H1898" s="141" t="s">
        <v>2810</v>
      </c>
      <c r="I1898" s="146" t="s">
        <v>5182</v>
      </c>
    </row>
    <row r="1899" spans="1:9" ht="22.5">
      <c r="A1899" s="141">
        <v>1796</v>
      </c>
      <c r="B1899" s="179" t="s">
        <v>5659</v>
      </c>
      <c r="C1899" s="180">
        <f t="shared" si="0"/>
        <v>3.8</v>
      </c>
      <c r="D1899" s="181">
        <v>3.8</v>
      </c>
      <c r="E1899" s="167" t="s">
        <v>5660</v>
      </c>
      <c r="F1899" s="167"/>
      <c r="G1899" s="167" t="s">
        <v>5801</v>
      </c>
      <c r="H1899" s="141" t="s">
        <v>2810</v>
      </c>
      <c r="I1899" s="146" t="s">
        <v>5182</v>
      </c>
    </row>
    <row r="1900" spans="1:9" ht="22.5">
      <c r="A1900" s="141">
        <v>1797</v>
      </c>
      <c r="B1900" s="179" t="s">
        <v>2378</v>
      </c>
      <c r="C1900" s="180">
        <f t="shared" si="0"/>
        <v>4.6</v>
      </c>
      <c r="D1900" s="181">
        <v>4.6</v>
      </c>
      <c r="E1900" s="167" t="s">
        <v>5656</v>
      </c>
      <c r="F1900" s="167"/>
      <c r="G1900" s="167" t="s">
        <v>5799</v>
      </c>
      <c r="H1900" s="141" t="s">
        <v>2810</v>
      </c>
      <c r="I1900" s="146" t="s">
        <v>5182</v>
      </c>
    </row>
    <row r="1901" spans="1:9" ht="22.5">
      <c r="A1901" s="141">
        <v>1798</v>
      </c>
      <c r="B1901" s="179" t="s">
        <v>4022</v>
      </c>
      <c r="C1901" s="180">
        <f t="shared" si="0"/>
        <v>12.7</v>
      </c>
      <c r="D1901" s="181">
        <v>12.7</v>
      </c>
      <c r="E1901" s="167" t="s">
        <v>2813</v>
      </c>
      <c r="F1901" s="167"/>
      <c r="G1901" s="167" t="s">
        <v>5782</v>
      </c>
      <c r="H1901" s="141" t="s">
        <v>2810</v>
      </c>
      <c r="I1901" s="146" t="s">
        <v>5182</v>
      </c>
    </row>
    <row r="1902" spans="1:9" ht="22.5">
      <c r="A1902" s="141">
        <v>1799</v>
      </c>
      <c r="B1902" s="179" t="s">
        <v>4023</v>
      </c>
      <c r="C1902" s="180">
        <f t="shared" si="0"/>
        <v>7.6</v>
      </c>
      <c r="D1902" s="181">
        <v>7.6</v>
      </c>
      <c r="E1902" s="167" t="s">
        <v>5331</v>
      </c>
      <c r="F1902" s="167"/>
      <c r="G1902" s="167" t="s">
        <v>5802</v>
      </c>
      <c r="H1902" s="141" t="s">
        <v>2810</v>
      </c>
      <c r="I1902" s="146" t="s">
        <v>5182</v>
      </c>
    </row>
    <row r="1903" spans="1:10" ht="22.5">
      <c r="A1903" s="141">
        <v>1800</v>
      </c>
      <c r="B1903" s="179" t="s">
        <v>4024</v>
      </c>
      <c r="C1903" s="180">
        <f t="shared" si="0"/>
        <v>9.4</v>
      </c>
      <c r="D1903" s="181">
        <v>9.4</v>
      </c>
      <c r="E1903" s="167" t="s">
        <v>4025</v>
      </c>
      <c r="F1903" s="167"/>
      <c r="G1903" s="167" t="s">
        <v>5803</v>
      </c>
      <c r="H1903" s="141" t="s">
        <v>2810</v>
      </c>
      <c r="I1903" s="146" t="s">
        <v>5182</v>
      </c>
      <c r="J1903" s="8"/>
    </row>
    <row r="1904" spans="1:10" ht="22.5">
      <c r="A1904" s="141">
        <v>1801</v>
      </c>
      <c r="B1904" s="179" t="s">
        <v>4026</v>
      </c>
      <c r="C1904" s="180">
        <f t="shared" si="0"/>
        <v>4.4</v>
      </c>
      <c r="D1904" s="181">
        <v>4.4</v>
      </c>
      <c r="E1904" s="167" t="s">
        <v>4027</v>
      </c>
      <c r="F1904" s="167"/>
      <c r="G1904" s="167" t="s">
        <v>5804</v>
      </c>
      <c r="H1904" s="141" t="s">
        <v>2810</v>
      </c>
      <c r="I1904" s="146" t="s">
        <v>5182</v>
      </c>
      <c r="J1904" s="8"/>
    </row>
    <row r="1905" spans="1:10" ht="22.5">
      <c r="A1905" s="141">
        <v>1802</v>
      </c>
      <c r="B1905" s="179" t="s">
        <v>4028</v>
      </c>
      <c r="C1905" s="180">
        <f t="shared" si="0"/>
        <v>9.7</v>
      </c>
      <c r="D1905" s="181">
        <v>9.7</v>
      </c>
      <c r="E1905" s="167" t="s">
        <v>4029</v>
      </c>
      <c r="F1905" s="167"/>
      <c r="G1905" s="167" t="s">
        <v>5805</v>
      </c>
      <c r="H1905" s="141" t="s">
        <v>2810</v>
      </c>
      <c r="I1905" s="146" t="s">
        <v>5182</v>
      </c>
      <c r="J1905" s="8"/>
    </row>
    <row r="1906" spans="1:10" ht="22.5">
      <c r="A1906" s="141">
        <v>1803</v>
      </c>
      <c r="B1906" s="179" t="s">
        <v>4028</v>
      </c>
      <c r="C1906" s="180">
        <f t="shared" si="0"/>
        <v>9.7</v>
      </c>
      <c r="D1906" s="181">
        <v>9.7</v>
      </c>
      <c r="E1906" s="167" t="s">
        <v>4029</v>
      </c>
      <c r="F1906" s="167"/>
      <c r="G1906" s="167" t="s">
        <v>5805</v>
      </c>
      <c r="H1906" s="141" t="s">
        <v>2810</v>
      </c>
      <c r="I1906" s="146" t="s">
        <v>5182</v>
      </c>
      <c r="J1906" s="8"/>
    </row>
    <row r="1907" spans="1:9" ht="33.75">
      <c r="A1907" s="141">
        <v>1804</v>
      </c>
      <c r="B1907" s="179" t="s">
        <v>4030</v>
      </c>
      <c r="C1907" s="180">
        <f t="shared" si="0"/>
        <v>3.3</v>
      </c>
      <c r="D1907" s="181">
        <v>3.3</v>
      </c>
      <c r="E1907" s="167" t="s">
        <v>4031</v>
      </c>
      <c r="F1907" s="167"/>
      <c r="G1907" s="167" t="s">
        <v>5806</v>
      </c>
      <c r="H1907" s="141" t="s">
        <v>2810</v>
      </c>
      <c r="I1907" s="146" t="s">
        <v>5182</v>
      </c>
    </row>
    <row r="1908" spans="1:9" ht="33.75">
      <c r="A1908" s="141">
        <v>1805</v>
      </c>
      <c r="B1908" s="179" t="s">
        <v>4032</v>
      </c>
      <c r="C1908" s="180">
        <f t="shared" si="0"/>
        <v>3.3</v>
      </c>
      <c r="D1908" s="181">
        <v>3.3</v>
      </c>
      <c r="E1908" s="167" t="s">
        <v>4031</v>
      </c>
      <c r="F1908" s="167"/>
      <c r="G1908" s="167" t="s">
        <v>5806</v>
      </c>
      <c r="H1908" s="141" t="s">
        <v>2810</v>
      </c>
      <c r="I1908" s="146" t="s">
        <v>5182</v>
      </c>
    </row>
    <row r="1909" spans="1:9" ht="22.5">
      <c r="A1909" s="141">
        <v>1806</v>
      </c>
      <c r="B1909" s="179" t="s">
        <v>4033</v>
      </c>
      <c r="C1909" s="180">
        <f t="shared" si="0"/>
        <v>29.8</v>
      </c>
      <c r="D1909" s="181">
        <v>29.8</v>
      </c>
      <c r="E1909" s="167" t="s">
        <v>2796</v>
      </c>
      <c r="F1909" s="167"/>
      <c r="G1909" s="167" t="s">
        <v>5807</v>
      </c>
      <c r="H1909" s="141" t="s">
        <v>2810</v>
      </c>
      <c r="I1909" s="146" t="s">
        <v>5182</v>
      </c>
    </row>
    <row r="1910" spans="1:9" ht="22.5">
      <c r="A1910" s="141">
        <v>1807</v>
      </c>
      <c r="B1910" s="179" t="s">
        <v>4034</v>
      </c>
      <c r="C1910" s="180">
        <f t="shared" si="0"/>
        <v>4.6</v>
      </c>
      <c r="D1910" s="181">
        <v>4.6</v>
      </c>
      <c r="E1910" s="167" t="s">
        <v>4029</v>
      </c>
      <c r="F1910" s="167"/>
      <c r="G1910" s="167" t="s">
        <v>5805</v>
      </c>
      <c r="H1910" s="141" t="s">
        <v>2810</v>
      </c>
      <c r="I1910" s="146" t="s">
        <v>5182</v>
      </c>
    </row>
    <row r="1911" spans="1:9" ht="22.5">
      <c r="A1911" s="141">
        <v>1808</v>
      </c>
      <c r="B1911" s="179" t="s">
        <v>4034</v>
      </c>
      <c r="C1911" s="180">
        <f t="shared" si="0"/>
        <v>4.6</v>
      </c>
      <c r="D1911" s="181">
        <v>4.6</v>
      </c>
      <c r="E1911" s="167" t="s">
        <v>4029</v>
      </c>
      <c r="F1911" s="167"/>
      <c r="G1911" s="167" t="s">
        <v>5805</v>
      </c>
      <c r="H1911" s="141" t="s">
        <v>2810</v>
      </c>
      <c r="I1911" s="146" t="s">
        <v>5182</v>
      </c>
    </row>
    <row r="1912" spans="1:9" ht="22.5">
      <c r="A1912" s="141">
        <v>1809</v>
      </c>
      <c r="B1912" s="179" t="s">
        <v>4034</v>
      </c>
      <c r="C1912" s="180">
        <f t="shared" si="0"/>
        <v>4.6</v>
      </c>
      <c r="D1912" s="181">
        <v>4.6</v>
      </c>
      <c r="E1912" s="167" t="s">
        <v>4029</v>
      </c>
      <c r="F1912" s="167"/>
      <c r="G1912" s="167" t="s">
        <v>5805</v>
      </c>
      <c r="H1912" s="141" t="s">
        <v>2810</v>
      </c>
      <c r="I1912" s="146" t="s">
        <v>5182</v>
      </c>
    </row>
    <row r="1913" spans="1:9" ht="22.5">
      <c r="A1913" s="141">
        <v>1810</v>
      </c>
      <c r="B1913" s="179" t="s">
        <v>4034</v>
      </c>
      <c r="C1913" s="180">
        <f t="shared" si="0"/>
        <v>4.6</v>
      </c>
      <c r="D1913" s="181">
        <v>4.6</v>
      </c>
      <c r="E1913" s="167" t="s">
        <v>4029</v>
      </c>
      <c r="F1913" s="167"/>
      <c r="G1913" s="167" t="s">
        <v>5805</v>
      </c>
      <c r="H1913" s="141" t="s">
        <v>2810</v>
      </c>
      <c r="I1913" s="146" t="s">
        <v>5182</v>
      </c>
    </row>
    <row r="1914" spans="1:9" ht="22.5">
      <c r="A1914" s="141">
        <v>1811</v>
      </c>
      <c r="B1914" s="179" t="s">
        <v>3874</v>
      </c>
      <c r="C1914" s="180">
        <f t="shared" si="0"/>
        <v>3.3</v>
      </c>
      <c r="D1914" s="181">
        <v>3.3</v>
      </c>
      <c r="E1914" s="167" t="s">
        <v>4035</v>
      </c>
      <c r="F1914" s="167"/>
      <c r="G1914" s="167" t="s">
        <v>5808</v>
      </c>
      <c r="H1914" s="141" t="s">
        <v>2810</v>
      </c>
      <c r="I1914" s="146" t="s">
        <v>5182</v>
      </c>
    </row>
    <row r="1915" spans="1:9" ht="22.5">
      <c r="A1915" s="141">
        <v>1812</v>
      </c>
      <c r="B1915" s="179" t="s">
        <v>4036</v>
      </c>
      <c r="C1915" s="180">
        <f t="shared" si="0"/>
        <v>11.9</v>
      </c>
      <c r="D1915" s="181">
        <v>11.9</v>
      </c>
      <c r="E1915" s="167" t="s">
        <v>2812</v>
      </c>
      <c r="F1915" s="167"/>
      <c r="G1915" s="167" t="s">
        <v>5779</v>
      </c>
      <c r="H1915" s="141" t="s">
        <v>2810</v>
      </c>
      <c r="I1915" s="146" t="s">
        <v>5182</v>
      </c>
    </row>
    <row r="1916" spans="1:9" ht="33.75">
      <c r="A1916" s="141">
        <v>1813</v>
      </c>
      <c r="B1916" s="179" t="s">
        <v>4037</v>
      </c>
      <c r="C1916" s="180">
        <f aca="true" t="shared" si="1" ref="C1916:C1943">D1916</f>
        <v>6.5</v>
      </c>
      <c r="D1916" s="181">
        <v>6.5</v>
      </c>
      <c r="E1916" s="168" t="s">
        <v>2796</v>
      </c>
      <c r="F1916" s="168"/>
      <c r="G1916" s="168" t="s">
        <v>5807</v>
      </c>
      <c r="H1916" s="141" t="s">
        <v>2810</v>
      </c>
      <c r="I1916" s="146" t="s">
        <v>5182</v>
      </c>
    </row>
    <row r="1917" spans="1:9" ht="22.5">
      <c r="A1917" s="141">
        <v>1814</v>
      </c>
      <c r="B1917" s="179" t="s">
        <v>4038</v>
      </c>
      <c r="C1917" s="180">
        <f t="shared" si="1"/>
        <v>5</v>
      </c>
      <c r="D1917" s="181">
        <v>5</v>
      </c>
      <c r="E1917" s="168" t="s">
        <v>4039</v>
      </c>
      <c r="F1917" s="168"/>
      <c r="G1917" s="168" t="s">
        <v>5809</v>
      </c>
      <c r="H1917" s="141" t="s">
        <v>2810</v>
      </c>
      <c r="I1917" s="146" t="s">
        <v>5182</v>
      </c>
    </row>
    <row r="1918" spans="1:9" ht="22.5">
      <c r="A1918" s="141">
        <v>1815</v>
      </c>
      <c r="B1918" s="179" t="s">
        <v>4894</v>
      </c>
      <c r="C1918" s="180">
        <f t="shared" si="1"/>
        <v>4.9</v>
      </c>
      <c r="D1918" s="181">
        <v>4.9</v>
      </c>
      <c r="E1918" s="167" t="s">
        <v>4013</v>
      </c>
      <c r="F1918" s="167"/>
      <c r="G1918" s="167" t="s">
        <v>3389</v>
      </c>
      <c r="H1918" s="141" t="s">
        <v>2810</v>
      </c>
      <c r="I1918" s="146" t="s">
        <v>5182</v>
      </c>
    </row>
    <row r="1919" spans="1:9" ht="22.5">
      <c r="A1919" s="141">
        <v>1816</v>
      </c>
      <c r="B1919" s="179" t="s">
        <v>4040</v>
      </c>
      <c r="C1919" s="180">
        <f t="shared" si="1"/>
        <v>10</v>
      </c>
      <c r="D1919" s="181">
        <v>10</v>
      </c>
      <c r="E1919" s="167" t="s">
        <v>4041</v>
      </c>
      <c r="F1919" s="167"/>
      <c r="G1919" s="167" t="s">
        <v>5810</v>
      </c>
      <c r="H1919" s="141" t="s">
        <v>2810</v>
      </c>
      <c r="I1919" s="146" t="s">
        <v>5182</v>
      </c>
    </row>
    <row r="1920" spans="1:9" ht="22.5">
      <c r="A1920" s="141">
        <v>1817</v>
      </c>
      <c r="B1920" s="179" t="s">
        <v>4042</v>
      </c>
      <c r="C1920" s="180">
        <f t="shared" si="1"/>
        <v>16</v>
      </c>
      <c r="D1920" s="181">
        <v>16</v>
      </c>
      <c r="E1920" s="167" t="s">
        <v>4043</v>
      </c>
      <c r="F1920" s="167"/>
      <c r="G1920" s="167" t="s">
        <v>5811</v>
      </c>
      <c r="H1920" s="141" t="s">
        <v>2810</v>
      </c>
      <c r="I1920" s="146" t="s">
        <v>5182</v>
      </c>
    </row>
    <row r="1921" spans="1:9" ht="22.5">
      <c r="A1921" s="141">
        <v>1818</v>
      </c>
      <c r="B1921" s="179" t="s">
        <v>4044</v>
      </c>
      <c r="C1921" s="180">
        <f t="shared" si="1"/>
        <v>9.4</v>
      </c>
      <c r="D1921" s="181">
        <v>9.4</v>
      </c>
      <c r="E1921" s="167" t="s">
        <v>2796</v>
      </c>
      <c r="F1921" s="167"/>
      <c r="G1921" s="167" t="s">
        <v>5807</v>
      </c>
      <c r="H1921" s="141" t="s">
        <v>2810</v>
      </c>
      <c r="I1921" s="146" t="s">
        <v>5182</v>
      </c>
    </row>
    <row r="1922" spans="1:9" ht="22.5">
      <c r="A1922" s="141">
        <v>1819</v>
      </c>
      <c r="B1922" s="179" t="s">
        <v>4045</v>
      </c>
      <c r="C1922" s="180">
        <f t="shared" si="1"/>
        <v>3.1</v>
      </c>
      <c r="D1922" s="181">
        <v>3.1</v>
      </c>
      <c r="E1922" s="167" t="s">
        <v>4046</v>
      </c>
      <c r="F1922" s="167"/>
      <c r="G1922" s="167" t="s">
        <v>5812</v>
      </c>
      <c r="H1922" s="141" t="s">
        <v>2810</v>
      </c>
      <c r="I1922" s="146" t="s">
        <v>5182</v>
      </c>
    </row>
    <row r="1923" spans="1:9" ht="22.5">
      <c r="A1923" s="141">
        <v>1820</v>
      </c>
      <c r="B1923" s="179" t="s">
        <v>4047</v>
      </c>
      <c r="C1923" s="180">
        <f t="shared" si="1"/>
        <v>24.7</v>
      </c>
      <c r="D1923" s="181">
        <v>24.7</v>
      </c>
      <c r="E1923" s="167" t="s">
        <v>2796</v>
      </c>
      <c r="F1923" s="167"/>
      <c r="G1923" s="167" t="s">
        <v>5807</v>
      </c>
      <c r="H1923" s="141" t="s">
        <v>2810</v>
      </c>
      <c r="I1923" s="146" t="s">
        <v>5182</v>
      </c>
    </row>
    <row r="1924" spans="1:9" ht="22.5">
      <c r="A1924" s="141">
        <v>1821</v>
      </c>
      <c r="B1924" s="179" t="s">
        <v>2245</v>
      </c>
      <c r="C1924" s="180">
        <f t="shared" si="1"/>
        <v>4.6</v>
      </c>
      <c r="D1924" s="181">
        <v>4.6</v>
      </c>
      <c r="E1924" s="167" t="s">
        <v>4021</v>
      </c>
      <c r="F1924" s="167"/>
      <c r="G1924" s="167" t="s">
        <v>3393</v>
      </c>
      <c r="H1924" s="141" t="s">
        <v>2810</v>
      </c>
      <c r="I1924" s="146" t="s">
        <v>5182</v>
      </c>
    </row>
    <row r="1925" spans="1:9" ht="22.5">
      <c r="A1925" s="141">
        <v>1822</v>
      </c>
      <c r="B1925" s="179" t="s">
        <v>2245</v>
      </c>
      <c r="C1925" s="180">
        <f t="shared" si="1"/>
        <v>4.6</v>
      </c>
      <c r="D1925" s="181">
        <v>4.6</v>
      </c>
      <c r="E1925" s="167" t="s">
        <v>4021</v>
      </c>
      <c r="F1925" s="167"/>
      <c r="G1925" s="167" t="s">
        <v>3393</v>
      </c>
      <c r="H1925" s="141" t="s">
        <v>2810</v>
      </c>
      <c r="I1925" s="146" t="s">
        <v>5182</v>
      </c>
    </row>
    <row r="1926" spans="1:9" ht="22.5">
      <c r="A1926" s="141">
        <v>1823</v>
      </c>
      <c r="B1926" s="179" t="s">
        <v>2245</v>
      </c>
      <c r="C1926" s="180">
        <f t="shared" si="1"/>
        <v>4.6</v>
      </c>
      <c r="D1926" s="181">
        <v>4.6</v>
      </c>
      <c r="E1926" s="167" t="s">
        <v>4021</v>
      </c>
      <c r="F1926" s="167"/>
      <c r="G1926" s="167" t="s">
        <v>3393</v>
      </c>
      <c r="H1926" s="141" t="s">
        <v>2810</v>
      </c>
      <c r="I1926" s="146" t="s">
        <v>5182</v>
      </c>
    </row>
    <row r="1927" spans="1:9" ht="22.5">
      <c r="A1927" s="141">
        <v>1824</v>
      </c>
      <c r="B1927" s="179" t="s">
        <v>2245</v>
      </c>
      <c r="C1927" s="180">
        <f t="shared" si="1"/>
        <v>4.6</v>
      </c>
      <c r="D1927" s="181">
        <v>4.6</v>
      </c>
      <c r="E1927" s="167" t="s">
        <v>4021</v>
      </c>
      <c r="F1927" s="167"/>
      <c r="G1927" s="167" t="s">
        <v>3393</v>
      </c>
      <c r="H1927" s="141" t="s">
        <v>2810</v>
      </c>
      <c r="I1927" s="146" t="s">
        <v>5182</v>
      </c>
    </row>
    <row r="1928" spans="1:9" ht="22.5">
      <c r="A1928" s="141">
        <v>1825</v>
      </c>
      <c r="B1928" s="179" t="s">
        <v>2245</v>
      </c>
      <c r="C1928" s="180">
        <f t="shared" si="1"/>
        <v>4.6</v>
      </c>
      <c r="D1928" s="181">
        <v>4.6</v>
      </c>
      <c r="E1928" s="167" t="s">
        <v>4021</v>
      </c>
      <c r="F1928" s="167"/>
      <c r="G1928" s="167" t="s">
        <v>3393</v>
      </c>
      <c r="H1928" s="141" t="s">
        <v>2810</v>
      </c>
      <c r="I1928" s="146" t="s">
        <v>5182</v>
      </c>
    </row>
    <row r="1929" spans="1:9" ht="22.5">
      <c r="A1929" s="141">
        <v>1826</v>
      </c>
      <c r="B1929" s="179" t="s">
        <v>2245</v>
      </c>
      <c r="C1929" s="180">
        <f t="shared" si="1"/>
        <v>4.6</v>
      </c>
      <c r="D1929" s="181">
        <v>4.6</v>
      </c>
      <c r="E1929" s="167" t="s">
        <v>4021</v>
      </c>
      <c r="F1929" s="167"/>
      <c r="G1929" s="167" t="s">
        <v>3393</v>
      </c>
      <c r="H1929" s="141" t="s">
        <v>2810</v>
      </c>
      <c r="I1929" s="146" t="s">
        <v>5182</v>
      </c>
    </row>
    <row r="1930" spans="1:9" ht="22.5">
      <c r="A1930" s="141">
        <v>1827</v>
      </c>
      <c r="B1930" s="179" t="s">
        <v>2245</v>
      </c>
      <c r="C1930" s="180">
        <f t="shared" si="1"/>
        <v>4.6</v>
      </c>
      <c r="D1930" s="181">
        <v>4.6</v>
      </c>
      <c r="E1930" s="167" t="s">
        <v>4021</v>
      </c>
      <c r="F1930" s="167"/>
      <c r="G1930" s="167" t="s">
        <v>3393</v>
      </c>
      <c r="H1930" s="141" t="s">
        <v>2810</v>
      </c>
      <c r="I1930" s="146" t="s">
        <v>5182</v>
      </c>
    </row>
    <row r="1931" spans="1:9" ht="22.5">
      <c r="A1931" s="141">
        <v>1828</v>
      </c>
      <c r="B1931" s="179" t="s">
        <v>2245</v>
      </c>
      <c r="C1931" s="180">
        <f t="shared" si="1"/>
        <v>4.6</v>
      </c>
      <c r="D1931" s="181">
        <v>4.6</v>
      </c>
      <c r="E1931" s="167" t="s">
        <v>4021</v>
      </c>
      <c r="F1931" s="167"/>
      <c r="G1931" s="167" t="s">
        <v>3393</v>
      </c>
      <c r="H1931" s="141" t="s">
        <v>2810</v>
      </c>
      <c r="I1931" s="146" t="s">
        <v>5182</v>
      </c>
    </row>
    <row r="1932" spans="1:9" ht="22.5">
      <c r="A1932" s="141">
        <v>1829</v>
      </c>
      <c r="B1932" s="179" t="s">
        <v>2246</v>
      </c>
      <c r="C1932" s="180">
        <f t="shared" si="1"/>
        <v>7.9</v>
      </c>
      <c r="D1932" s="181">
        <v>7.9</v>
      </c>
      <c r="E1932" s="167" t="s">
        <v>2796</v>
      </c>
      <c r="F1932" s="167"/>
      <c r="G1932" s="167" t="s">
        <v>5807</v>
      </c>
      <c r="H1932" s="141" t="s">
        <v>2810</v>
      </c>
      <c r="I1932" s="146" t="s">
        <v>5182</v>
      </c>
    </row>
    <row r="1933" spans="1:9" ht="22.5">
      <c r="A1933" s="141">
        <v>1830</v>
      </c>
      <c r="B1933" s="179" t="s">
        <v>2247</v>
      </c>
      <c r="C1933" s="180">
        <f t="shared" si="1"/>
        <v>7.2</v>
      </c>
      <c r="D1933" s="181">
        <v>7.2</v>
      </c>
      <c r="E1933" s="167" t="s">
        <v>2248</v>
      </c>
      <c r="F1933" s="167"/>
      <c r="G1933" s="167" t="s">
        <v>5813</v>
      </c>
      <c r="H1933" s="141" t="s">
        <v>2810</v>
      </c>
      <c r="I1933" s="146" t="s">
        <v>5182</v>
      </c>
    </row>
    <row r="1934" spans="1:9" ht="22.5">
      <c r="A1934" s="141">
        <v>1831</v>
      </c>
      <c r="B1934" s="179" t="s">
        <v>212</v>
      </c>
      <c r="C1934" s="180">
        <f t="shared" si="1"/>
        <v>7</v>
      </c>
      <c r="D1934" s="181">
        <v>7</v>
      </c>
      <c r="E1934" s="167" t="s">
        <v>2249</v>
      </c>
      <c r="F1934" s="167"/>
      <c r="G1934" s="167" t="s">
        <v>5814</v>
      </c>
      <c r="H1934" s="141" t="s">
        <v>2810</v>
      </c>
      <c r="I1934" s="146" t="s">
        <v>5182</v>
      </c>
    </row>
    <row r="1935" spans="1:9" ht="22.5">
      <c r="A1935" s="141">
        <v>1832</v>
      </c>
      <c r="B1935" s="179" t="s">
        <v>2250</v>
      </c>
      <c r="C1935" s="180">
        <f t="shared" si="1"/>
        <v>4.8</v>
      </c>
      <c r="D1935" s="181">
        <v>4.8</v>
      </c>
      <c r="E1935" s="167" t="s">
        <v>2248</v>
      </c>
      <c r="F1935" s="167"/>
      <c r="G1935" s="167" t="s">
        <v>5813</v>
      </c>
      <c r="H1935" s="141" t="s">
        <v>2810</v>
      </c>
      <c r="I1935" s="146" t="s">
        <v>5182</v>
      </c>
    </row>
    <row r="1936" spans="1:9" ht="22.5">
      <c r="A1936" s="141">
        <v>1833</v>
      </c>
      <c r="B1936" s="179" t="s">
        <v>2251</v>
      </c>
      <c r="C1936" s="180">
        <f t="shared" si="1"/>
        <v>14.6</v>
      </c>
      <c r="D1936" s="181">
        <v>14.6</v>
      </c>
      <c r="E1936" s="167" t="s">
        <v>4011</v>
      </c>
      <c r="F1936" s="167"/>
      <c r="G1936" s="167" t="s">
        <v>3399</v>
      </c>
      <c r="H1936" s="141" t="s">
        <v>2810</v>
      </c>
      <c r="I1936" s="146" t="s">
        <v>5182</v>
      </c>
    </row>
    <row r="1937" spans="1:9" ht="45">
      <c r="A1937" s="141">
        <v>1834</v>
      </c>
      <c r="B1937" s="182" t="s">
        <v>5317</v>
      </c>
      <c r="C1937" s="183">
        <f t="shared" si="1"/>
        <v>6.7</v>
      </c>
      <c r="D1937" s="184">
        <v>6.7</v>
      </c>
      <c r="E1937" s="172" t="s">
        <v>2252</v>
      </c>
      <c r="F1937" s="145">
        <v>43367</v>
      </c>
      <c r="G1937" s="172" t="s">
        <v>4150</v>
      </c>
      <c r="H1937" s="146" t="s">
        <v>2810</v>
      </c>
      <c r="I1937" s="146" t="s">
        <v>5182</v>
      </c>
    </row>
    <row r="1938" spans="1:9" ht="45">
      <c r="A1938" s="141">
        <v>1835</v>
      </c>
      <c r="B1938" s="182" t="s">
        <v>2253</v>
      </c>
      <c r="C1938" s="183">
        <f t="shared" si="1"/>
        <v>6.9</v>
      </c>
      <c r="D1938" s="184">
        <v>6.9</v>
      </c>
      <c r="E1938" s="172" t="s">
        <v>2254</v>
      </c>
      <c r="F1938" s="145">
        <v>43367</v>
      </c>
      <c r="G1938" s="172" t="s">
        <v>4150</v>
      </c>
      <c r="H1938" s="146" t="s">
        <v>2810</v>
      </c>
      <c r="I1938" s="146" t="s">
        <v>5182</v>
      </c>
    </row>
    <row r="1939" spans="1:9" ht="22.5">
      <c r="A1939" s="141">
        <v>1836</v>
      </c>
      <c r="B1939" s="179" t="s">
        <v>2255</v>
      </c>
      <c r="C1939" s="180">
        <f t="shared" si="1"/>
        <v>3.2</v>
      </c>
      <c r="D1939" s="181">
        <v>3.2</v>
      </c>
      <c r="E1939" s="167" t="s">
        <v>2256</v>
      </c>
      <c r="F1939" s="167"/>
      <c r="G1939" s="167" t="s">
        <v>5815</v>
      </c>
      <c r="H1939" s="141" t="s">
        <v>2810</v>
      </c>
      <c r="I1939" s="146" t="s">
        <v>5182</v>
      </c>
    </row>
    <row r="1940" spans="1:9" ht="22.5">
      <c r="A1940" s="141">
        <v>1837</v>
      </c>
      <c r="B1940" s="179" t="s">
        <v>2257</v>
      </c>
      <c r="C1940" s="180">
        <f t="shared" si="1"/>
        <v>3.6</v>
      </c>
      <c r="D1940" s="181">
        <v>3.6</v>
      </c>
      <c r="E1940" s="167" t="s">
        <v>4025</v>
      </c>
      <c r="F1940" s="167"/>
      <c r="G1940" s="167" t="s">
        <v>5803</v>
      </c>
      <c r="H1940" s="141" t="s">
        <v>2810</v>
      </c>
      <c r="I1940" s="146" t="s">
        <v>5182</v>
      </c>
    </row>
    <row r="1941" spans="1:9" ht="22.5">
      <c r="A1941" s="141">
        <v>1838</v>
      </c>
      <c r="B1941" s="179" t="s">
        <v>2258</v>
      </c>
      <c r="C1941" s="180">
        <f t="shared" si="1"/>
        <v>5.6</v>
      </c>
      <c r="D1941" s="181">
        <v>5.6</v>
      </c>
      <c r="E1941" s="168" t="s">
        <v>2259</v>
      </c>
      <c r="F1941" s="168"/>
      <c r="G1941" s="168" t="s">
        <v>5816</v>
      </c>
      <c r="H1941" s="141" t="s">
        <v>2810</v>
      </c>
      <c r="I1941" s="146" t="s">
        <v>5182</v>
      </c>
    </row>
    <row r="1942" spans="1:9" ht="22.5">
      <c r="A1942" s="141">
        <v>1839</v>
      </c>
      <c r="B1942" s="179" t="s">
        <v>2260</v>
      </c>
      <c r="C1942" s="180">
        <f t="shared" si="1"/>
        <v>13</v>
      </c>
      <c r="D1942" s="181">
        <v>13</v>
      </c>
      <c r="E1942" s="168" t="s">
        <v>2796</v>
      </c>
      <c r="F1942" s="168"/>
      <c r="G1942" s="168" t="s">
        <v>5807</v>
      </c>
      <c r="H1942" s="141" t="s">
        <v>2810</v>
      </c>
      <c r="I1942" s="146" t="s">
        <v>5182</v>
      </c>
    </row>
    <row r="1943" spans="1:9" ht="22.5">
      <c r="A1943" s="141">
        <v>1840</v>
      </c>
      <c r="B1943" s="179" t="s">
        <v>3229</v>
      </c>
      <c r="C1943" s="180">
        <f t="shared" si="1"/>
        <v>101.9</v>
      </c>
      <c r="D1943" s="181">
        <v>101.9</v>
      </c>
      <c r="E1943" s="141" t="s">
        <v>5817</v>
      </c>
      <c r="F1943" s="141"/>
      <c r="G1943" s="141" t="s">
        <v>5818</v>
      </c>
      <c r="H1943" s="141" t="s">
        <v>2810</v>
      </c>
      <c r="I1943" s="146" t="s">
        <v>5182</v>
      </c>
    </row>
    <row r="1944" spans="1:9" ht="22.5">
      <c r="A1944" s="141">
        <v>1841</v>
      </c>
      <c r="B1944" s="182" t="s">
        <v>5293</v>
      </c>
      <c r="C1944" s="183">
        <v>32</v>
      </c>
      <c r="D1944" s="185">
        <v>32</v>
      </c>
      <c r="E1944" s="146" t="s">
        <v>2890</v>
      </c>
      <c r="F1944" s="146"/>
      <c r="G1944" s="146" t="s">
        <v>2891</v>
      </c>
      <c r="H1944" s="146" t="s">
        <v>2810</v>
      </c>
      <c r="I1944" s="146" t="s">
        <v>5182</v>
      </c>
    </row>
    <row r="1945" spans="1:9" ht="22.5">
      <c r="A1945" s="141">
        <v>1842</v>
      </c>
      <c r="B1945" s="182" t="s">
        <v>3229</v>
      </c>
      <c r="C1945" s="183">
        <v>3.1</v>
      </c>
      <c r="D1945" s="185">
        <v>3.1</v>
      </c>
      <c r="E1945" s="146" t="s">
        <v>4087</v>
      </c>
      <c r="F1945" s="146"/>
      <c r="G1945" s="146" t="s">
        <v>5024</v>
      </c>
      <c r="H1945" s="146" t="s">
        <v>2810</v>
      </c>
      <c r="I1945" s="146" t="s">
        <v>5182</v>
      </c>
    </row>
    <row r="1946" spans="1:9" ht="22.5">
      <c r="A1946" s="141">
        <v>1843</v>
      </c>
      <c r="B1946" s="182" t="s">
        <v>4151</v>
      </c>
      <c r="C1946" s="183">
        <v>40.5</v>
      </c>
      <c r="D1946" s="185">
        <v>40.5</v>
      </c>
      <c r="E1946" s="145">
        <v>43304</v>
      </c>
      <c r="F1946" s="146"/>
      <c r="G1946" s="146" t="s">
        <v>4152</v>
      </c>
      <c r="H1946" s="146" t="s">
        <v>2810</v>
      </c>
      <c r="I1946" s="146" t="s">
        <v>5182</v>
      </c>
    </row>
    <row r="1947" spans="1:9" ht="22.5">
      <c r="A1947" s="141">
        <v>1844</v>
      </c>
      <c r="B1947" s="182" t="s">
        <v>4149</v>
      </c>
      <c r="C1947" s="183">
        <v>77.9</v>
      </c>
      <c r="D1947" s="185">
        <v>77.9</v>
      </c>
      <c r="E1947" s="146" t="s">
        <v>4068</v>
      </c>
      <c r="F1947" s="146"/>
      <c r="G1947" s="146" t="s">
        <v>2297</v>
      </c>
      <c r="H1947" s="146" t="s">
        <v>2810</v>
      </c>
      <c r="I1947" s="146" t="s">
        <v>5182</v>
      </c>
    </row>
    <row r="1948" spans="1:9" ht="22.5">
      <c r="A1948" s="141">
        <v>1845</v>
      </c>
      <c r="B1948" s="182" t="s">
        <v>5819</v>
      </c>
      <c r="C1948" s="183">
        <v>14.7</v>
      </c>
      <c r="D1948" s="185">
        <v>14.7</v>
      </c>
      <c r="E1948" s="146" t="s">
        <v>5820</v>
      </c>
      <c r="F1948" s="146"/>
      <c r="G1948" s="146" t="s">
        <v>5821</v>
      </c>
      <c r="H1948" s="146" t="s">
        <v>2810</v>
      </c>
      <c r="I1948" s="146" t="s">
        <v>5182</v>
      </c>
    </row>
    <row r="1949" spans="1:9" ht="22.5">
      <c r="A1949" s="141">
        <v>1846</v>
      </c>
      <c r="B1949" s="182" t="s">
        <v>4067</v>
      </c>
      <c r="C1949" s="183">
        <v>46.2</v>
      </c>
      <c r="D1949" s="186">
        <v>46.2</v>
      </c>
      <c r="E1949" s="146" t="s">
        <v>5410</v>
      </c>
      <c r="F1949" s="146"/>
      <c r="G1949" s="146" t="s">
        <v>5456</v>
      </c>
      <c r="H1949" s="146" t="s">
        <v>2810</v>
      </c>
      <c r="I1949" s="146" t="s">
        <v>5182</v>
      </c>
    </row>
    <row r="1950" spans="1:9" ht="12.75">
      <c r="A1950" s="141"/>
      <c r="B1950" s="179" t="s">
        <v>5511</v>
      </c>
      <c r="C1950" s="187">
        <v>1606.1</v>
      </c>
      <c r="D1950" s="187">
        <v>1489.2</v>
      </c>
      <c r="E1950" s="141"/>
      <c r="F1950" s="141"/>
      <c r="G1950" s="141"/>
      <c r="H1950" s="141"/>
      <c r="I1950" s="146"/>
    </row>
    <row r="1951" spans="1:9" ht="101.25">
      <c r="A1951" s="141">
        <v>1847</v>
      </c>
      <c r="B1951" s="188" t="s">
        <v>2261</v>
      </c>
      <c r="C1951" s="189">
        <v>16.6</v>
      </c>
      <c r="D1951" s="190">
        <v>16.6</v>
      </c>
      <c r="E1951" s="150" t="s">
        <v>2262</v>
      </c>
      <c r="F1951" s="141"/>
      <c r="G1951" s="141" t="s">
        <v>2263</v>
      </c>
      <c r="H1951" s="141" t="s">
        <v>2264</v>
      </c>
      <c r="I1951" s="146" t="s">
        <v>5182</v>
      </c>
    </row>
    <row r="1952" spans="1:9" ht="22.5">
      <c r="A1952" s="141">
        <v>1848</v>
      </c>
      <c r="B1952" s="188" t="s">
        <v>2265</v>
      </c>
      <c r="C1952" s="189">
        <v>29.3</v>
      </c>
      <c r="D1952" s="190">
        <v>29.3</v>
      </c>
      <c r="E1952" s="141" t="s">
        <v>2266</v>
      </c>
      <c r="F1952" s="141"/>
      <c r="G1952" s="141" t="s">
        <v>5822</v>
      </c>
      <c r="H1952" s="141" t="s">
        <v>2264</v>
      </c>
      <c r="I1952" s="146" t="s">
        <v>5182</v>
      </c>
    </row>
    <row r="1953" spans="1:9" ht="22.5">
      <c r="A1953" s="141">
        <v>1849</v>
      </c>
      <c r="B1953" s="188" t="s">
        <v>2267</v>
      </c>
      <c r="C1953" s="189">
        <v>73.9</v>
      </c>
      <c r="D1953" s="190">
        <v>73.9</v>
      </c>
      <c r="E1953" s="141" t="s">
        <v>2268</v>
      </c>
      <c r="F1953" s="141"/>
      <c r="G1953" s="141" t="s">
        <v>5823</v>
      </c>
      <c r="H1953" s="141" t="s">
        <v>2264</v>
      </c>
      <c r="I1953" s="146" t="s">
        <v>5182</v>
      </c>
    </row>
    <row r="1954" spans="1:9" ht="22.5">
      <c r="A1954" s="141">
        <v>1850</v>
      </c>
      <c r="B1954" s="188" t="s">
        <v>2269</v>
      </c>
      <c r="C1954" s="189">
        <v>13.6</v>
      </c>
      <c r="D1954" s="190">
        <v>13.6</v>
      </c>
      <c r="E1954" s="141" t="s">
        <v>2262</v>
      </c>
      <c r="F1954" s="141"/>
      <c r="G1954" s="141" t="s">
        <v>5824</v>
      </c>
      <c r="H1954" s="141" t="s">
        <v>2264</v>
      </c>
      <c r="I1954" s="146" t="s">
        <v>5182</v>
      </c>
    </row>
    <row r="1955" spans="1:9" ht="22.5">
      <c r="A1955" s="141">
        <v>1851</v>
      </c>
      <c r="B1955" s="188" t="s">
        <v>6352</v>
      </c>
      <c r="C1955" s="189">
        <v>18.6</v>
      </c>
      <c r="D1955" s="190">
        <v>18.6</v>
      </c>
      <c r="E1955" s="141" t="s">
        <v>2270</v>
      </c>
      <c r="F1955" s="141"/>
      <c r="G1955" s="141" t="s">
        <v>5825</v>
      </c>
      <c r="H1955" s="141" t="s">
        <v>2264</v>
      </c>
      <c r="I1955" s="146" t="s">
        <v>5182</v>
      </c>
    </row>
    <row r="1956" spans="1:9" ht="22.5">
      <c r="A1956" s="141">
        <v>1852</v>
      </c>
      <c r="B1956" s="188" t="s">
        <v>5528</v>
      </c>
      <c r="C1956" s="189">
        <v>100</v>
      </c>
      <c r="D1956" s="190">
        <v>100</v>
      </c>
      <c r="E1956" s="141" t="s">
        <v>2271</v>
      </c>
      <c r="F1956" s="141"/>
      <c r="G1956" s="141" t="s">
        <v>5826</v>
      </c>
      <c r="H1956" s="141" t="s">
        <v>2264</v>
      </c>
      <c r="I1956" s="146" t="s">
        <v>5182</v>
      </c>
    </row>
    <row r="1957" spans="1:9" ht="22.5">
      <c r="A1957" s="141">
        <v>1853</v>
      </c>
      <c r="B1957" s="188" t="s">
        <v>5642</v>
      </c>
      <c r="C1957" s="189">
        <v>71.2</v>
      </c>
      <c r="D1957" s="190">
        <v>64.1</v>
      </c>
      <c r="E1957" s="141" t="s">
        <v>2272</v>
      </c>
      <c r="F1957" s="141"/>
      <c r="G1957" s="141" t="s">
        <v>5827</v>
      </c>
      <c r="H1957" s="141" t="s">
        <v>2264</v>
      </c>
      <c r="I1957" s="146" t="s">
        <v>5182</v>
      </c>
    </row>
    <row r="1958" spans="1:9" ht="22.5">
      <c r="A1958" s="141">
        <v>1854</v>
      </c>
      <c r="B1958" s="188" t="s">
        <v>980</v>
      </c>
      <c r="C1958" s="189">
        <v>61.1</v>
      </c>
      <c r="D1958" s="190">
        <v>18</v>
      </c>
      <c r="E1958" s="141" t="s">
        <v>2273</v>
      </c>
      <c r="F1958" s="141"/>
      <c r="G1958" s="141" t="s">
        <v>5828</v>
      </c>
      <c r="H1958" s="141" t="s">
        <v>2264</v>
      </c>
      <c r="I1958" s="146" t="s">
        <v>5182</v>
      </c>
    </row>
    <row r="1959" spans="1:9" ht="22.5">
      <c r="A1959" s="141">
        <v>1855</v>
      </c>
      <c r="B1959" s="188" t="s">
        <v>2274</v>
      </c>
      <c r="C1959" s="189">
        <v>84.5</v>
      </c>
      <c r="D1959" s="190">
        <v>84.5</v>
      </c>
      <c r="E1959" s="141" t="s">
        <v>2275</v>
      </c>
      <c r="F1959" s="141"/>
      <c r="G1959" s="141" t="s">
        <v>5829</v>
      </c>
      <c r="H1959" s="141" t="s">
        <v>2264</v>
      </c>
      <c r="I1959" s="146" t="s">
        <v>5182</v>
      </c>
    </row>
    <row r="1960" spans="1:9" ht="56.25">
      <c r="A1960" s="141">
        <v>1856</v>
      </c>
      <c r="B1960" s="188" t="s">
        <v>2276</v>
      </c>
      <c r="C1960" s="189">
        <v>148</v>
      </c>
      <c r="D1960" s="190">
        <v>148</v>
      </c>
      <c r="E1960" s="141" t="s">
        <v>3875</v>
      </c>
      <c r="F1960" s="141"/>
      <c r="G1960" s="141" t="s">
        <v>5228</v>
      </c>
      <c r="H1960" s="141" t="s">
        <v>2264</v>
      </c>
      <c r="I1960" s="146" t="s">
        <v>5182</v>
      </c>
    </row>
    <row r="1961" spans="1:9" ht="45">
      <c r="A1961" s="141">
        <v>1857</v>
      </c>
      <c r="B1961" s="188" t="s">
        <v>3682</v>
      </c>
      <c r="C1961" s="189">
        <v>44</v>
      </c>
      <c r="D1961" s="190">
        <v>44</v>
      </c>
      <c r="E1961" s="141" t="s">
        <v>3875</v>
      </c>
      <c r="F1961" s="141"/>
      <c r="G1961" s="141" t="s">
        <v>5228</v>
      </c>
      <c r="H1961" s="141" t="s">
        <v>2264</v>
      </c>
      <c r="I1961" s="146" t="s">
        <v>5182</v>
      </c>
    </row>
    <row r="1962" spans="1:9" ht="33.75">
      <c r="A1962" s="141">
        <v>1858</v>
      </c>
      <c r="B1962" s="188" t="s">
        <v>2277</v>
      </c>
      <c r="C1962" s="189">
        <v>12.2</v>
      </c>
      <c r="D1962" s="190">
        <v>12.2</v>
      </c>
      <c r="E1962" s="141" t="s">
        <v>3172</v>
      </c>
      <c r="F1962" s="141"/>
      <c r="G1962" s="141" t="s">
        <v>5228</v>
      </c>
      <c r="H1962" s="141" t="s">
        <v>2264</v>
      </c>
      <c r="I1962" s="146" t="s">
        <v>5182</v>
      </c>
    </row>
    <row r="1963" spans="1:9" ht="33.75">
      <c r="A1963" s="141">
        <v>1859</v>
      </c>
      <c r="B1963" s="188" t="s">
        <v>2278</v>
      </c>
      <c r="C1963" s="189">
        <v>11.6</v>
      </c>
      <c r="D1963" s="190">
        <v>11.6</v>
      </c>
      <c r="E1963" s="141" t="s">
        <v>3172</v>
      </c>
      <c r="F1963" s="141"/>
      <c r="G1963" s="141" t="s">
        <v>5228</v>
      </c>
      <c r="H1963" s="141" t="s">
        <v>2264</v>
      </c>
      <c r="I1963" s="146" t="s">
        <v>5182</v>
      </c>
    </row>
    <row r="1964" spans="1:9" ht="33.75">
      <c r="A1964" s="141">
        <v>1860</v>
      </c>
      <c r="B1964" s="188" t="s">
        <v>1780</v>
      </c>
      <c r="C1964" s="189">
        <v>20</v>
      </c>
      <c r="D1964" s="190">
        <v>20</v>
      </c>
      <c r="E1964" s="141" t="s">
        <v>3875</v>
      </c>
      <c r="F1964" s="141"/>
      <c r="G1964" s="141" t="s">
        <v>5228</v>
      </c>
      <c r="H1964" s="141" t="s">
        <v>2264</v>
      </c>
      <c r="I1964" s="146" t="s">
        <v>5182</v>
      </c>
    </row>
    <row r="1965" spans="1:9" ht="22.5">
      <c r="A1965" s="141">
        <v>1861</v>
      </c>
      <c r="B1965" s="188" t="s">
        <v>2279</v>
      </c>
      <c r="C1965" s="189">
        <v>18.4</v>
      </c>
      <c r="D1965" s="190">
        <v>18.4</v>
      </c>
      <c r="E1965" s="141" t="s">
        <v>2262</v>
      </c>
      <c r="F1965" s="141"/>
      <c r="G1965" s="141" t="s">
        <v>5824</v>
      </c>
      <c r="H1965" s="141" t="s">
        <v>2264</v>
      </c>
      <c r="I1965" s="146" t="s">
        <v>5182</v>
      </c>
    </row>
    <row r="1966" spans="1:9" ht="22.5">
      <c r="A1966" s="141">
        <v>1862</v>
      </c>
      <c r="B1966" s="191" t="s">
        <v>3629</v>
      </c>
      <c r="C1966" s="192">
        <v>4.5</v>
      </c>
      <c r="D1966" s="153">
        <v>4.5</v>
      </c>
      <c r="E1966" s="145" t="s">
        <v>2280</v>
      </c>
      <c r="F1966" s="145">
        <v>43256</v>
      </c>
      <c r="G1966" s="146" t="s">
        <v>4056</v>
      </c>
      <c r="H1966" s="146" t="s">
        <v>2264</v>
      </c>
      <c r="I1966" s="146" t="s">
        <v>5182</v>
      </c>
    </row>
    <row r="1967" spans="1:9" ht="22.5">
      <c r="A1967" s="141">
        <v>1863</v>
      </c>
      <c r="B1967" s="191" t="s">
        <v>2731</v>
      </c>
      <c r="C1967" s="192">
        <v>15</v>
      </c>
      <c r="D1967" s="153">
        <v>15</v>
      </c>
      <c r="E1967" s="146" t="s">
        <v>2281</v>
      </c>
      <c r="F1967" s="146"/>
      <c r="G1967" s="146" t="s">
        <v>5830</v>
      </c>
      <c r="H1967" s="146" t="s">
        <v>2264</v>
      </c>
      <c r="I1967" s="146" t="s">
        <v>5182</v>
      </c>
    </row>
    <row r="1968" spans="1:9" ht="22.5">
      <c r="A1968" s="141">
        <v>1864</v>
      </c>
      <c r="B1968" s="191" t="s">
        <v>5703</v>
      </c>
      <c r="C1968" s="192">
        <v>16</v>
      </c>
      <c r="D1968" s="153">
        <v>16</v>
      </c>
      <c r="E1968" s="146" t="s">
        <v>1248</v>
      </c>
      <c r="F1968" s="145">
        <v>43256</v>
      </c>
      <c r="G1968" s="146" t="s">
        <v>4056</v>
      </c>
      <c r="H1968" s="146" t="s">
        <v>2264</v>
      </c>
      <c r="I1968" s="146" t="s">
        <v>5182</v>
      </c>
    </row>
    <row r="1969" spans="1:9" ht="22.5">
      <c r="A1969" s="141">
        <v>1865</v>
      </c>
      <c r="B1969" s="188" t="s">
        <v>2282</v>
      </c>
      <c r="C1969" s="189">
        <v>20.1</v>
      </c>
      <c r="D1969" s="190">
        <v>20.1</v>
      </c>
      <c r="E1969" s="141" t="s">
        <v>2262</v>
      </c>
      <c r="F1969" s="141"/>
      <c r="G1969" s="141" t="s">
        <v>5824</v>
      </c>
      <c r="H1969" s="141" t="s">
        <v>2264</v>
      </c>
      <c r="I1969" s="146" t="s">
        <v>5182</v>
      </c>
    </row>
    <row r="1970" spans="1:9" ht="22.5">
      <c r="A1970" s="141">
        <v>1866</v>
      </c>
      <c r="B1970" s="188" t="s">
        <v>2283</v>
      </c>
      <c r="C1970" s="189">
        <v>4.8</v>
      </c>
      <c r="D1970" s="190">
        <v>4.8</v>
      </c>
      <c r="E1970" s="141" t="s">
        <v>2262</v>
      </c>
      <c r="F1970" s="141"/>
      <c r="G1970" s="141" t="s">
        <v>5824</v>
      </c>
      <c r="H1970" s="141" t="s">
        <v>2264</v>
      </c>
      <c r="I1970" s="146" t="s">
        <v>5182</v>
      </c>
    </row>
    <row r="1971" spans="1:9" ht="22.5">
      <c r="A1971" s="141">
        <v>1867</v>
      </c>
      <c r="B1971" s="188" t="s">
        <v>2284</v>
      </c>
      <c r="C1971" s="189">
        <v>14</v>
      </c>
      <c r="D1971" s="190">
        <v>14</v>
      </c>
      <c r="E1971" s="141" t="s">
        <v>2285</v>
      </c>
      <c r="F1971" s="141"/>
      <c r="G1971" s="141" t="s">
        <v>5831</v>
      </c>
      <c r="H1971" s="141" t="s">
        <v>2264</v>
      </c>
      <c r="I1971" s="146" t="s">
        <v>5182</v>
      </c>
    </row>
    <row r="1972" spans="1:9" ht="22.5">
      <c r="A1972" s="141">
        <v>1868</v>
      </c>
      <c r="B1972" s="188" t="s">
        <v>2286</v>
      </c>
      <c r="C1972" s="189">
        <v>16.2</v>
      </c>
      <c r="D1972" s="190">
        <v>16.2</v>
      </c>
      <c r="E1972" s="141" t="s">
        <v>2262</v>
      </c>
      <c r="F1972" s="141"/>
      <c r="G1972" s="141" t="s">
        <v>5824</v>
      </c>
      <c r="H1972" s="141" t="s">
        <v>2264</v>
      </c>
      <c r="I1972" s="146" t="s">
        <v>5182</v>
      </c>
    </row>
    <row r="1973" spans="1:9" ht="22.5">
      <c r="A1973" s="141">
        <v>1869</v>
      </c>
      <c r="B1973" s="188" t="s">
        <v>2287</v>
      </c>
      <c r="C1973" s="189">
        <v>13.5</v>
      </c>
      <c r="D1973" s="190">
        <v>13.5</v>
      </c>
      <c r="E1973" s="141" t="s">
        <v>2288</v>
      </c>
      <c r="F1973" s="141"/>
      <c r="G1973" s="141" t="s">
        <v>5832</v>
      </c>
      <c r="H1973" s="141" t="s">
        <v>2264</v>
      </c>
      <c r="I1973" s="146" t="s">
        <v>5182</v>
      </c>
    </row>
    <row r="1974" spans="1:9" ht="22.5">
      <c r="A1974" s="141">
        <v>1870</v>
      </c>
      <c r="B1974" s="188" t="s">
        <v>2289</v>
      </c>
      <c r="C1974" s="189">
        <v>31</v>
      </c>
      <c r="D1974" s="190">
        <v>31</v>
      </c>
      <c r="E1974" s="141" t="s">
        <v>2288</v>
      </c>
      <c r="F1974" s="141"/>
      <c r="G1974" s="141" t="s">
        <v>5832</v>
      </c>
      <c r="H1974" s="141" t="s">
        <v>2264</v>
      </c>
      <c r="I1974" s="146" t="s">
        <v>5182</v>
      </c>
    </row>
    <row r="1975" spans="1:9" ht="22.5">
      <c r="A1975" s="141">
        <v>1871</v>
      </c>
      <c r="B1975" s="188" t="s">
        <v>2290</v>
      </c>
      <c r="C1975" s="189">
        <v>13.3</v>
      </c>
      <c r="D1975" s="190">
        <v>13.3</v>
      </c>
      <c r="E1975" s="141" t="s">
        <v>2288</v>
      </c>
      <c r="F1975" s="141"/>
      <c r="G1975" s="141" t="s">
        <v>5832</v>
      </c>
      <c r="H1975" s="141" t="s">
        <v>2264</v>
      </c>
      <c r="I1975" s="146" t="s">
        <v>5182</v>
      </c>
    </row>
    <row r="1976" spans="1:9" ht="22.5">
      <c r="A1976" s="141">
        <v>1872</v>
      </c>
      <c r="B1976" s="188" t="s">
        <v>2290</v>
      </c>
      <c r="C1976" s="189">
        <v>13.3</v>
      </c>
      <c r="D1976" s="141">
        <v>13.3</v>
      </c>
      <c r="E1976" s="141" t="s">
        <v>2288</v>
      </c>
      <c r="F1976" s="141"/>
      <c r="G1976" s="141" t="s">
        <v>5832</v>
      </c>
      <c r="H1976" s="141" t="s">
        <v>2264</v>
      </c>
      <c r="I1976" s="146" t="s">
        <v>5182</v>
      </c>
    </row>
    <row r="1977" spans="1:9" ht="22.5">
      <c r="A1977" s="141">
        <v>1873</v>
      </c>
      <c r="B1977" s="188" t="s">
        <v>2291</v>
      </c>
      <c r="C1977" s="189">
        <v>28.8</v>
      </c>
      <c r="D1977" s="141">
        <v>28.8</v>
      </c>
      <c r="E1977" s="141" t="s">
        <v>2262</v>
      </c>
      <c r="F1977" s="141"/>
      <c r="G1977" s="141" t="s">
        <v>5824</v>
      </c>
      <c r="H1977" s="141" t="s">
        <v>2264</v>
      </c>
      <c r="I1977" s="146" t="s">
        <v>5182</v>
      </c>
    </row>
    <row r="1978" spans="1:9" ht="22.5">
      <c r="A1978" s="141">
        <v>1874</v>
      </c>
      <c r="B1978" s="188" t="s">
        <v>156</v>
      </c>
      <c r="C1978" s="189">
        <v>5.8</v>
      </c>
      <c r="D1978" s="141">
        <v>5.8</v>
      </c>
      <c r="E1978" s="141" t="s">
        <v>2262</v>
      </c>
      <c r="F1978" s="141"/>
      <c r="G1978" s="141" t="s">
        <v>5824</v>
      </c>
      <c r="H1978" s="141" t="s">
        <v>2264</v>
      </c>
      <c r="I1978" s="146" t="s">
        <v>5182</v>
      </c>
    </row>
    <row r="1979" spans="1:9" ht="22.5">
      <c r="A1979" s="141">
        <v>1875</v>
      </c>
      <c r="B1979" s="188" t="s">
        <v>2292</v>
      </c>
      <c r="C1979" s="189">
        <v>19.5</v>
      </c>
      <c r="D1979" s="141">
        <v>19.5</v>
      </c>
      <c r="E1979" s="141" t="s">
        <v>2262</v>
      </c>
      <c r="F1979" s="141"/>
      <c r="G1979" s="141" t="s">
        <v>5824</v>
      </c>
      <c r="H1979" s="141" t="s">
        <v>2264</v>
      </c>
      <c r="I1979" s="146" t="s">
        <v>5182</v>
      </c>
    </row>
    <row r="1980" spans="1:9" ht="22.5">
      <c r="A1980" s="141">
        <v>1876</v>
      </c>
      <c r="B1980" s="188" t="s">
        <v>1593</v>
      </c>
      <c r="C1980" s="189">
        <v>19.5</v>
      </c>
      <c r="D1980" s="141">
        <v>19.5</v>
      </c>
      <c r="E1980" s="141" t="s">
        <v>2262</v>
      </c>
      <c r="F1980" s="141"/>
      <c r="G1980" s="141" t="s">
        <v>5824</v>
      </c>
      <c r="H1980" s="141" t="s">
        <v>2264</v>
      </c>
      <c r="I1980" s="146" t="s">
        <v>5182</v>
      </c>
    </row>
    <row r="1981" spans="1:9" ht="33.75">
      <c r="A1981" s="141">
        <v>1877</v>
      </c>
      <c r="B1981" s="188" t="s">
        <v>1594</v>
      </c>
      <c r="C1981" s="189">
        <v>3.2</v>
      </c>
      <c r="D1981" s="141">
        <v>3.2</v>
      </c>
      <c r="E1981" s="141" t="s">
        <v>2262</v>
      </c>
      <c r="F1981" s="141"/>
      <c r="G1981" s="141" t="s">
        <v>5824</v>
      </c>
      <c r="H1981" s="141" t="s">
        <v>2264</v>
      </c>
      <c r="I1981" s="146" t="s">
        <v>5182</v>
      </c>
    </row>
    <row r="1982" spans="1:9" ht="33.75">
      <c r="A1982" s="141">
        <v>1878</v>
      </c>
      <c r="B1982" s="188" t="s">
        <v>1595</v>
      </c>
      <c r="C1982" s="189">
        <v>8.9</v>
      </c>
      <c r="D1982" s="141">
        <v>8.9</v>
      </c>
      <c r="E1982" s="141" t="s">
        <v>2262</v>
      </c>
      <c r="F1982" s="141"/>
      <c r="G1982" s="141" t="s">
        <v>5824</v>
      </c>
      <c r="H1982" s="141" t="s">
        <v>2264</v>
      </c>
      <c r="I1982" s="146" t="s">
        <v>5182</v>
      </c>
    </row>
    <row r="1983" spans="1:9" ht="22.5">
      <c r="A1983" s="141">
        <v>1879</v>
      </c>
      <c r="B1983" s="188" t="s">
        <v>1596</v>
      </c>
      <c r="C1983" s="189">
        <v>3.8</v>
      </c>
      <c r="D1983" s="141">
        <v>3.8</v>
      </c>
      <c r="E1983" s="141" t="s">
        <v>2262</v>
      </c>
      <c r="F1983" s="141"/>
      <c r="G1983" s="141" t="s">
        <v>5824</v>
      </c>
      <c r="H1983" s="141" t="s">
        <v>2264</v>
      </c>
      <c r="I1983" s="146" t="s">
        <v>5182</v>
      </c>
    </row>
    <row r="1984" spans="1:9" ht="22.5">
      <c r="A1984" s="141">
        <v>1880</v>
      </c>
      <c r="B1984" s="188" t="s">
        <v>1597</v>
      </c>
      <c r="C1984" s="189">
        <v>33.4</v>
      </c>
      <c r="D1984" s="141">
        <v>33.4</v>
      </c>
      <c r="E1984" s="141" t="s">
        <v>2262</v>
      </c>
      <c r="F1984" s="141"/>
      <c r="G1984" s="141" t="s">
        <v>5824</v>
      </c>
      <c r="H1984" s="141" t="s">
        <v>2264</v>
      </c>
      <c r="I1984" s="146" t="s">
        <v>5182</v>
      </c>
    </row>
    <row r="1985" spans="1:9" ht="22.5">
      <c r="A1985" s="141">
        <v>1881</v>
      </c>
      <c r="B1985" s="188" t="s">
        <v>1598</v>
      </c>
      <c r="C1985" s="189">
        <v>16.2</v>
      </c>
      <c r="D1985" s="141">
        <v>16.2</v>
      </c>
      <c r="E1985" s="141" t="s">
        <v>1599</v>
      </c>
      <c r="F1985" s="141"/>
      <c r="G1985" s="141" t="s">
        <v>5833</v>
      </c>
      <c r="H1985" s="141" t="s">
        <v>2264</v>
      </c>
      <c r="I1985" s="146" t="s">
        <v>5182</v>
      </c>
    </row>
    <row r="1986" spans="1:9" ht="45">
      <c r="A1986" s="141">
        <v>1882</v>
      </c>
      <c r="B1986" s="188" t="s">
        <v>1600</v>
      </c>
      <c r="C1986" s="189">
        <v>12</v>
      </c>
      <c r="D1986" s="166">
        <v>12</v>
      </c>
      <c r="E1986" s="166" t="s">
        <v>1599</v>
      </c>
      <c r="F1986" s="166"/>
      <c r="G1986" s="141" t="s">
        <v>5833</v>
      </c>
      <c r="H1986" s="141" t="s">
        <v>2264</v>
      </c>
      <c r="I1986" s="146" t="s">
        <v>5182</v>
      </c>
    </row>
    <row r="1987" spans="1:10" ht="22.5">
      <c r="A1987" s="141">
        <v>1883</v>
      </c>
      <c r="B1987" s="188" t="s">
        <v>1601</v>
      </c>
      <c r="C1987" s="189">
        <v>2.7</v>
      </c>
      <c r="D1987" s="166">
        <v>2.7</v>
      </c>
      <c r="E1987" s="166" t="s">
        <v>2262</v>
      </c>
      <c r="F1987" s="166"/>
      <c r="G1987" s="166" t="s">
        <v>5824</v>
      </c>
      <c r="H1987" s="141" t="s">
        <v>2264</v>
      </c>
      <c r="I1987" s="146" t="s">
        <v>5182</v>
      </c>
      <c r="J1987" s="8"/>
    </row>
    <row r="1988" spans="1:10" ht="56.25">
      <c r="A1988" s="141">
        <v>1884</v>
      </c>
      <c r="B1988" s="188" t="s">
        <v>1602</v>
      </c>
      <c r="C1988" s="189">
        <v>4.3</v>
      </c>
      <c r="D1988" s="166">
        <v>4.3</v>
      </c>
      <c r="E1988" s="166" t="s">
        <v>1599</v>
      </c>
      <c r="F1988" s="166"/>
      <c r="G1988" s="166" t="s">
        <v>5834</v>
      </c>
      <c r="H1988" s="141" t="s">
        <v>2264</v>
      </c>
      <c r="I1988" s="146" t="s">
        <v>5182</v>
      </c>
      <c r="J1988" s="9"/>
    </row>
    <row r="1989" spans="1:9" ht="22.5">
      <c r="A1989" s="141">
        <v>1885</v>
      </c>
      <c r="B1989" s="188" t="s">
        <v>1037</v>
      </c>
      <c r="C1989" s="189">
        <v>3.4</v>
      </c>
      <c r="D1989" s="166">
        <v>3.4</v>
      </c>
      <c r="E1989" s="166" t="s">
        <v>2262</v>
      </c>
      <c r="F1989" s="166"/>
      <c r="G1989" s="166" t="s">
        <v>5824</v>
      </c>
      <c r="H1989" s="141" t="s">
        <v>2264</v>
      </c>
      <c r="I1989" s="146" t="s">
        <v>5182</v>
      </c>
    </row>
    <row r="1990" spans="1:9" ht="22.5">
      <c r="A1990" s="141">
        <v>1886</v>
      </c>
      <c r="B1990" s="188" t="s">
        <v>1603</v>
      </c>
      <c r="C1990" s="189">
        <v>14.4</v>
      </c>
      <c r="D1990" s="141">
        <v>14.4</v>
      </c>
      <c r="E1990" s="141" t="s">
        <v>2262</v>
      </c>
      <c r="F1990" s="141"/>
      <c r="G1990" s="166" t="s">
        <v>5824</v>
      </c>
      <c r="H1990" s="141" t="s">
        <v>2264</v>
      </c>
      <c r="I1990" s="146" t="s">
        <v>5182</v>
      </c>
    </row>
    <row r="1991" spans="1:9" ht="22.5">
      <c r="A1991" s="141">
        <v>1887</v>
      </c>
      <c r="B1991" s="188" t="s">
        <v>1604</v>
      </c>
      <c r="C1991" s="189">
        <v>15</v>
      </c>
      <c r="D1991" s="167">
        <v>14.8</v>
      </c>
      <c r="E1991" s="167" t="s">
        <v>2262</v>
      </c>
      <c r="F1991" s="167"/>
      <c r="G1991" s="166" t="s">
        <v>5824</v>
      </c>
      <c r="H1991" s="141" t="s">
        <v>2264</v>
      </c>
      <c r="I1991" s="146" t="s">
        <v>5182</v>
      </c>
    </row>
    <row r="1992" spans="1:9" ht="22.5">
      <c r="A1992" s="141">
        <v>1888</v>
      </c>
      <c r="B1992" s="188" t="s">
        <v>3080</v>
      </c>
      <c r="C1992" s="189">
        <v>5.9</v>
      </c>
      <c r="D1992" s="171" t="s">
        <v>3081</v>
      </c>
      <c r="E1992" s="167" t="s">
        <v>2288</v>
      </c>
      <c r="F1992" s="167"/>
      <c r="G1992" s="167" t="s">
        <v>5832</v>
      </c>
      <c r="H1992" s="141" t="s">
        <v>2264</v>
      </c>
      <c r="I1992" s="146" t="s">
        <v>5182</v>
      </c>
    </row>
    <row r="1993" spans="1:9" ht="22.5">
      <c r="A1993" s="141">
        <v>1889</v>
      </c>
      <c r="B1993" s="188" t="s">
        <v>3080</v>
      </c>
      <c r="C1993" s="189">
        <v>5.9</v>
      </c>
      <c r="D1993" s="171" t="s">
        <v>3081</v>
      </c>
      <c r="E1993" s="167" t="s">
        <v>2288</v>
      </c>
      <c r="F1993" s="167"/>
      <c r="G1993" s="167" t="s">
        <v>5832</v>
      </c>
      <c r="H1993" s="141" t="s">
        <v>2264</v>
      </c>
      <c r="I1993" s="146" t="s">
        <v>5182</v>
      </c>
    </row>
    <row r="1994" spans="1:9" ht="22.5">
      <c r="A1994" s="141">
        <v>1890</v>
      </c>
      <c r="B1994" s="188" t="s">
        <v>3082</v>
      </c>
      <c r="C1994" s="189">
        <v>12.1</v>
      </c>
      <c r="D1994" s="171" t="s">
        <v>1358</v>
      </c>
      <c r="E1994" s="167" t="s">
        <v>2288</v>
      </c>
      <c r="F1994" s="167"/>
      <c r="G1994" s="167" t="s">
        <v>5832</v>
      </c>
      <c r="H1994" s="141" t="s">
        <v>2264</v>
      </c>
      <c r="I1994" s="146" t="s">
        <v>5182</v>
      </c>
    </row>
    <row r="1995" spans="1:9" ht="22.5">
      <c r="A1995" s="141">
        <v>1891</v>
      </c>
      <c r="B1995" s="188" t="s">
        <v>3083</v>
      </c>
      <c r="C1995" s="189">
        <v>7.7</v>
      </c>
      <c r="D1995" s="171" t="s">
        <v>3084</v>
      </c>
      <c r="E1995" s="167" t="s">
        <v>2288</v>
      </c>
      <c r="F1995" s="167"/>
      <c r="G1995" s="167" t="s">
        <v>5832</v>
      </c>
      <c r="H1995" s="141" t="s">
        <v>2264</v>
      </c>
      <c r="I1995" s="146" t="s">
        <v>5182</v>
      </c>
    </row>
    <row r="1996" spans="1:9" ht="22.5">
      <c r="A1996" s="141">
        <v>1892</v>
      </c>
      <c r="B1996" s="188" t="s">
        <v>3083</v>
      </c>
      <c r="C1996" s="189">
        <v>7.7</v>
      </c>
      <c r="D1996" s="171" t="s">
        <v>3084</v>
      </c>
      <c r="E1996" s="167" t="s">
        <v>2288</v>
      </c>
      <c r="F1996" s="167"/>
      <c r="G1996" s="167" t="s">
        <v>5832</v>
      </c>
      <c r="H1996" s="141" t="s">
        <v>2264</v>
      </c>
      <c r="I1996" s="146" t="s">
        <v>5182</v>
      </c>
    </row>
    <row r="1997" spans="1:9" ht="22.5">
      <c r="A1997" s="141">
        <v>1893</v>
      </c>
      <c r="B1997" s="188" t="s">
        <v>3083</v>
      </c>
      <c r="C1997" s="189">
        <v>7.7</v>
      </c>
      <c r="D1997" s="171" t="s">
        <v>3084</v>
      </c>
      <c r="E1997" s="167" t="s">
        <v>2288</v>
      </c>
      <c r="F1997" s="167"/>
      <c r="G1997" s="167" t="s">
        <v>5832</v>
      </c>
      <c r="H1997" s="141" t="s">
        <v>2264</v>
      </c>
      <c r="I1997" s="146" t="s">
        <v>5182</v>
      </c>
    </row>
    <row r="1998" spans="1:9" ht="22.5">
      <c r="A1998" s="141">
        <v>1894</v>
      </c>
      <c r="B1998" s="188" t="s">
        <v>3083</v>
      </c>
      <c r="C1998" s="189">
        <v>7.7</v>
      </c>
      <c r="D1998" s="171" t="s">
        <v>3084</v>
      </c>
      <c r="E1998" s="167" t="s">
        <v>2288</v>
      </c>
      <c r="F1998" s="167"/>
      <c r="G1998" s="167" t="s">
        <v>5832</v>
      </c>
      <c r="H1998" s="141" t="s">
        <v>2264</v>
      </c>
      <c r="I1998" s="146" t="s">
        <v>5182</v>
      </c>
    </row>
    <row r="1999" spans="1:9" ht="22.5">
      <c r="A1999" s="141">
        <v>1895</v>
      </c>
      <c r="B1999" s="188" t="s">
        <v>3085</v>
      </c>
      <c r="C1999" s="189">
        <v>17.2</v>
      </c>
      <c r="D1999" s="171" t="s">
        <v>3086</v>
      </c>
      <c r="E1999" s="167" t="s">
        <v>2262</v>
      </c>
      <c r="F1999" s="167"/>
      <c r="G1999" s="167" t="s">
        <v>5824</v>
      </c>
      <c r="H1999" s="141" t="s">
        <v>2264</v>
      </c>
      <c r="I1999" s="146" t="s">
        <v>5182</v>
      </c>
    </row>
    <row r="2000" spans="1:9" ht="22.5">
      <c r="A2000" s="141">
        <v>1896</v>
      </c>
      <c r="B2000" s="188" t="s">
        <v>3087</v>
      </c>
      <c r="C2000" s="189">
        <v>16.2</v>
      </c>
      <c r="D2000" s="171" t="s">
        <v>3088</v>
      </c>
      <c r="E2000" s="167" t="s">
        <v>2262</v>
      </c>
      <c r="F2000" s="167"/>
      <c r="G2000" s="167" t="s">
        <v>5824</v>
      </c>
      <c r="H2000" s="141" t="s">
        <v>2264</v>
      </c>
      <c r="I2000" s="146" t="s">
        <v>5182</v>
      </c>
    </row>
    <row r="2001" spans="1:9" ht="22.5">
      <c r="A2001" s="141">
        <v>1897</v>
      </c>
      <c r="B2001" s="188" t="s">
        <v>3089</v>
      </c>
      <c r="C2001" s="189">
        <v>3.1</v>
      </c>
      <c r="D2001" s="171" t="s">
        <v>4108</v>
      </c>
      <c r="E2001" s="167" t="s">
        <v>2262</v>
      </c>
      <c r="F2001" s="167"/>
      <c r="G2001" s="167" t="s">
        <v>5824</v>
      </c>
      <c r="H2001" s="141" t="s">
        <v>2264</v>
      </c>
      <c r="I2001" s="146" t="s">
        <v>5182</v>
      </c>
    </row>
    <row r="2002" spans="1:9" ht="22.5">
      <c r="A2002" s="141">
        <v>1898</v>
      </c>
      <c r="B2002" s="188" t="s">
        <v>3090</v>
      </c>
      <c r="C2002" s="189">
        <v>27.6</v>
      </c>
      <c r="D2002" s="171" t="s">
        <v>3091</v>
      </c>
      <c r="E2002" s="167" t="s">
        <v>2262</v>
      </c>
      <c r="F2002" s="167"/>
      <c r="G2002" s="167" t="s">
        <v>5824</v>
      </c>
      <c r="H2002" s="141" t="s">
        <v>2264</v>
      </c>
      <c r="I2002" s="146" t="s">
        <v>5182</v>
      </c>
    </row>
    <row r="2003" spans="1:9" ht="22.5">
      <c r="A2003" s="141">
        <v>1899</v>
      </c>
      <c r="B2003" s="188" t="s">
        <v>163</v>
      </c>
      <c r="C2003" s="189">
        <v>8.2</v>
      </c>
      <c r="D2003" s="171" t="s">
        <v>3092</v>
      </c>
      <c r="E2003" s="167" t="s">
        <v>2262</v>
      </c>
      <c r="F2003" s="167"/>
      <c r="G2003" s="167" t="s">
        <v>5824</v>
      </c>
      <c r="H2003" s="141" t="s">
        <v>2264</v>
      </c>
      <c r="I2003" s="146" t="s">
        <v>5182</v>
      </c>
    </row>
    <row r="2004" spans="1:9" ht="22.5">
      <c r="A2004" s="141">
        <v>1900</v>
      </c>
      <c r="B2004" s="188" t="s">
        <v>3093</v>
      </c>
      <c r="C2004" s="189">
        <v>3.5</v>
      </c>
      <c r="D2004" s="171" t="s">
        <v>1994</v>
      </c>
      <c r="E2004" s="167" t="s">
        <v>2288</v>
      </c>
      <c r="F2004" s="167"/>
      <c r="G2004" s="167" t="s">
        <v>5832</v>
      </c>
      <c r="H2004" s="141" t="s">
        <v>2264</v>
      </c>
      <c r="I2004" s="146" t="s">
        <v>5182</v>
      </c>
    </row>
    <row r="2005" spans="1:9" ht="22.5">
      <c r="A2005" s="141">
        <v>1901</v>
      </c>
      <c r="B2005" s="188" t="s">
        <v>3094</v>
      </c>
      <c r="C2005" s="189">
        <v>9.4</v>
      </c>
      <c r="D2005" s="171" t="s">
        <v>3095</v>
      </c>
      <c r="E2005" s="167" t="s">
        <v>2288</v>
      </c>
      <c r="F2005" s="167"/>
      <c r="G2005" s="167" t="s">
        <v>5832</v>
      </c>
      <c r="H2005" s="141" t="s">
        <v>2264</v>
      </c>
      <c r="I2005" s="146" t="s">
        <v>5182</v>
      </c>
    </row>
    <row r="2006" spans="1:9" ht="22.5">
      <c r="A2006" s="141">
        <v>1902</v>
      </c>
      <c r="B2006" s="188" t="s">
        <v>3096</v>
      </c>
      <c r="C2006" s="189">
        <v>7.5</v>
      </c>
      <c r="D2006" s="171" t="s">
        <v>1350</v>
      </c>
      <c r="E2006" s="167" t="s">
        <v>2288</v>
      </c>
      <c r="F2006" s="167"/>
      <c r="G2006" s="167" t="s">
        <v>5832</v>
      </c>
      <c r="H2006" s="141" t="s">
        <v>2264</v>
      </c>
      <c r="I2006" s="146" t="s">
        <v>5182</v>
      </c>
    </row>
    <row r="2007" spans="1:9" ht="22.5">
      <c r="A2007" s="141">
        <v>1903</v>
      </c>
      <c r="B2007" s="188" t="s">
        <v>3097</v>
      </c>
      <c r="C2007" s="189">
        <v>17.2</v>
      </c>
      <c r="D2007" s="171" t="s">
        <v>3086</v>
      </c>
      <c r="E2007" s="167" t="s">
        <v>2262</v>
      </c>
      <c r="F2007" s="167"/>
      <c r="G2007" s="167" t="s">
        <v>5824</v>
      </c>
      <c r="H2007" s="141" t="s">
        <v>2264</v>
      </c>
      <c r="I2007" s="146" t="s">
        <v>5182</v>
      </c>
    </row>
    <row r="2008" spans="1:9" ht="33.75">
      <c r="A2008" s="141">
        <v>1904</v>
      </c>
      <c r="B2008" s="188" t="s">
        <v>3098</v>
      </c>
      <c r="C2008" s="189">
        <v>8.4</v>
      </c>
      <c r="D2008" s="171" t="s">
        <v>3099</v>
      </c>
      <c r="E2008" s="167" t="s">
        <v>2288</v>
      </c>
      <c r="F2008" s="167"/>
      <c r="G2008" s="167" t="s">
        <v>5832</v>
      </c>
      <c r="H2008" s="141" t="s">
        <v>2264</v>
      </c>
      <c r="I2008" s="146" t="s">
        <v>5182</v>
      </c>
    </row>
    <row r="2009" spans="1:9" ht="33.75">
      <c r="A2009" s="141">
        <v>1905</v>
      </c>
      <c r="B2009" s="188" t="s">
        <v>3098</v>
      </c>
      <c r="C2009" s="189">
        <v>8.4</v>
      </c>
      <c r="D2009" s="171" t="s">
        <v>3099</v>
      </c>
      <c r="E2009" s="167" t="s">
        <v>2288</v>
      </c>
      <c r="F2009" s="167"/>
      <c r="G2009" s="167" t="s">
        <v>5832</v>
      </c>
      <c r="H2009" s="141" t="s">
        <v>2264</v>
      </c>
      <c r="I2009" s="146" t="s">
        <v>5182</v>
      </c>
    </row>
    <row r="2010" spans="1:9" ht="22.5">
      <c r="A2010" s="141">
        <v>1906</v>
      </c>
      <c r="B2010" s="188" t="s">
        <v>3100</v>
      </c>
      <c r="C2010" s="189">
        <v>20.5</v>
      </c>
      <c r="D2010" s="171" t="s">
        <v>3101</v>
      </c>
      <c r="E2010" s="167" t="s">
        <v>2288</v>
      </c>
      <c r="F2010" s="167"/>
      <c r="G2010" s="167" t="s">
        <v>5832</v>
      </c>
      <c r="H2010" s="141" t="s">
        <v>2264</v>
      </c>
      <c r="I2010" s="146" t="s">
        <v>5182</v>
      </c>
    </row>
    <row r="2011" spans="1:9" ht="22.5">
      <c r="A2011" s="141">
        <v>1907</v>
      </c>
      <c r="B2011" s="188" t="s">
        <v>3102</v>
      </c>
      <c r="C2011" s="189">
        <v>13.9</v>
      </c>
      <c r="D2011" s="171" t="s">
        <v>3103</v>
      </c>
      <c r="E2011" s="167" t="s">
        <v>2262</v>
      </c>
      <c r="F2011" s="167"/>
      <c r="G2011" s="167" t="s">
        <v>5824</v>
      </c>
      <c r="H2011" s="141" t="s">
        <v>2264</v>
      </c>
      <c r="I2011" s="146" t="s">
        <v>5182</v>
      </c>
    </row>
    <row r="2012" spans="1:9" ht="22.5">
      <c r="A2012" s="141">
        <v>1908</v>
      </c>
      <c r="B2012" s="188" t="s">
        <v>3104</v>
      </c>
      <c r="C2012" s="189">
        <v>5</v>
      </c>
      <c r="D2012" s="171" t="s">
        <v>2410</v>
      </c>
      <c r="E2012" s="167" t="s">
        <v>2262</v>
      </c>
      <c r="F2012" s="167"/>
      <c r="G2012" s="167" t="s">
        <v>5824</v>
      </c>
      <c r="H2012" s="141" t="s">
        <v>2264</v>
      </c>
      <c r="I2012" s="146" t="s">
        <v>5182</v>
      </c>
    </row>
    <row r="2013" spans="1:9" ht="22.5">
      <c r="A2013" s="141">
        <v>1909</v>
      </c>
      <c r="B2013" s="188" t="s">
        <v>3105</v>
      </c>
      <c r="C2013" s="189">
        <v>38.4</v>
      </c>
      <c r="D2013" s="171" t="s">
        <v>3106</v>
      </c>
      <c r="E2013" s="167" t="s">
        <v>2262</v>
      </c>
      <c r="F2013" s="167"/>
      <c r="G2013" s="167" t="s">
        <v>5824</v>
      </c>
      <c r="H2013" s="141" t="s">
        <v>2264</v>
      </c>
      <c r="I2013" s="146" t="s">
        <v>5182</v>
      </c>
    </row>
    <row r="2014" spans="1:9" ht="22.5">
      <c r="A2014" s="141">
        <v>1910</v>
      </c>
      <c r="B2014" s="188" t="s">
        <v>5715</v>
      </c>
      <c r="C2014" s="189">
        <v>32.6</v>
      </c>
      <c r="D2014" s="171" t="s">
        <v>3107</v>
      </c>
      <c r="E2014" s="167" t="s">
        <v>2262</v>
      </c>
      <c r="F2014" s="167"/>
      <c r="G2014" s="167" t="s">
        <v>5824</v>
      </c>
      <c r="H2014" s="141" t="s">
        <v>2264</v>
      </c>
      <c r="I2014" s="146" t="s">
        <v>5182</v>
      </c>
    </row>
    <row r="2015" spans="1:9" ht="22.5">
      <c r="A2015" s="141">
        <v>1911</v>
      </c>
      <c r="B2015" s="188" t="s">
        <v>5715</v>
      </c>
      <c r="C2015" s="189">
        <v>32.6</v>
      </c>
      <c r="D2015" s="171" t="s">
        <v>3107</v>
      </c>
      <c r="E2015" s="167" t="s">
        <v>2262</v>
      </c>
      <c r="F2015" s="167"/>
      <c r="G2015" s="167" t="s">
        <v>5824</v>
      </c>
      <c r="H2015" s="141" t="s">
        <v>2264</v>
      </c>
      <c r="I2015" s="146" t="s">
        <v>5182</v>
      </c>
    </row>
    <row r="2016" spans="1:9" ht="22.5">
      <c r="A2016" s="141">
        <v>1912</v>
      </c>
      <c r="B2016" s="188" t="s">
        <v>3108</v>
      </c>
      <c r="C2016" s="189">
        <v>26.2</v>
      </c>
      <c r="D2016" s="193" t="s">
        <v>3109</v>
      </c>
      <c r="E2016" s="168" t="s">
        <v>2288</v>
      </c>
      <c r="F2016" s="168"/>
      <c r="G2016" s="168" t="s">
        <v>5832</v>
      </c>
      <c r="H2016" s="141" t="s">
        <v>2264</v>
      </c>
      <c r="I2016" s="146" t="s">
        <v>5182</v>
      </c>
    </row>
    <row r="2017" spans="1:9" ht="22.5">
      <c r="A2017" s="141">
        <v>1913</v>
      </c>
      <c r="B2017" s="188" t="s">
        <v>3110</v>
      </c>
      <c r="C2017" s="189">
        <v>4.3</v>
      </c>
      <c r="D2017" s="193" t="s">
        <v>1996</v>
      </c>
      <c r="E2017" s="168" t="s">
        <v>2288</v>
      </c>
      <c r="F2017" s="168"/>
      <c r="G2017" s="168" t="s">
        <v>5832</v>
      </c>
      <c r="H2017" s="141" t="s">
        <v>2264</v>
      </c>
      <c r="I2017" s="146" t="s">
        <v>5182</v>
      </c>
    </row>
    <row r="2018" spans="1:9" ht="22.5">
      <c r="A2018" s="141">
        <v>1914</v>
      </c>
      <c r="B2018" s="188" t="s">
        <v>3111</v>
      </c>
      <c r="C2018" s="189">
        <v>73.5</v>
      </c>
      <c r="D2018" s="171" t="s">
        <v>5835</v>
      </c>
      <c r="E2018" s="167" t="s">
        <v>2288</v>
      </c>
      <c r="F2018" s="167"/>
      <c r="G2018" s="168" t="s">
        <v>5832</v>
      </c>
      <c r="H2018" s="141" t="s">
        <v>2264</v>
      </c>
      <c r="I2018" s="146" t="s">
        <v>5182</v>
      </c>
    </row>
    <row r="2019" spans="1:9" ht="22.5">
      <c r="A2019" s="141">
        <v>1915</v>
      </c>
      <c r="B2019" s="188" t="s">
        <v>3112</v>
      </c>
      <c r="C2019" s="189">
        <v>27.4</v>
      </c>
      <c r="D2019" s="171" t="s">
        <v>3113</v>
      </c>
      <c r="E2019" s="167" t="s">
        <v>2288</v>
      </c>
      <c r="F2019" s="167"/>
      <c r="G2019" s="168" t="s">
        <v>5832</v>
      </c>
      <c r="H2019" s="141" t="s">
        <v>2264</v>
      </c>
      <c r="I2019" s="146" t="s">
        <v>5182</v>
      </c>
    </row>
    <row r="2020" spans="1:9" ht="22.5">
      <c r="A2020" s="141">
        <v>1916</v>
      </c>
      <c r="B2020" s="188" t="s">
        <v>3114</v>
      </c>
      <c r="C2020" s="189">
        <v>33.9</v>
      </c>
      <c r="D2020" s="171" t="s">
        <v>3115</v>
      </c>
      <c r="E2020" s="167" t="s">
        <v>2288</v>
      </c>
      <c r="F2020" s="167"/>
      <c r="G2020" s="168" t="s">
        <v>5832</v>
      </c>
      <c r="H2020" s="141" t="s">
        <v>2264</v>
      </c>
      <c r="I2020" s="146" t="s">
        <v>5182</v>
      </c>
    </row>
    <row r="2021" spans="1:9" ht="22.5">
      <c r="A2021" s="141">
        <v>1917</v>
      </c>
      <c r="B2021" s="188" t="s">
        <v>3116</v>
      </c>
      <c r="C2021" s="189">
        <v>75.6</v>
      </c>
      <c r="D2021" s="171" t="s">
        <v>5836</v>
      </c>
      <c r="E2021" s="167" t="s">
        <v>2288</v>
      </c>
      <c r="F2021" s="167"/>
      <c r="G2021" s="168" t="s">
        <v>5832</v>
      </c>
      <c r="H2021" s="141" t="s">
        <v>2264</v>
      </c>
      <c r="I2021" s="146" t="s">
        <v>5182</v>
      </c>
    </row>
    <row r="2022" spans="1:9" ht="22.5">
      <c r="A2022" s="141">
        <v>1918</v>
      </c>
      <c r="B2022" s="188" t="s">
        <v>3117</v>
      </c>
      <c r="C2022" s="189">
        <v>28.6</v>
      </c>
      <c r="D2022" s="171" t="s">
        <v>3118</v>
      </c>
      <c r="E2022" s="167" t="s">
        <v>2288</v>
      </c>
      <c r="F2022" s="167"/>
      <c r="G2022" s="168" t="s">
        <v>5832</v>
      </c>
      <c r="H2022" s="141" t="s">
        <v>2264</v>
      </c>
      <c r="I2022" s="146" t="s">
        <v>5182</v>
      </c>
    </row>
    <row r="2023" spans="1:9" ht="22.5">
      <c r="A2023" s="141">
        <v>1919</v>
      </c>
      <c r="B2023" s="188" t="s">
        <v>2921</v>
      </c>
      <c r="C2023" s="189">
        <v>10</v>
      </c>
      <c r="D2023" s="171" t="s">
        <v>2617</v>
      </c>
      <c r="E2023" s="167" t="s">
        <v>2288</v>
      </c>
      <c r="F2023" s="167"/>
      <c r="G2023" s="168" t="s">
        <v>5832</v>
      </c>
      <c r="H2023" s="141" t="s">
        <v>2264</v>
      </c>
      <c r="I2023" s="146" t="s">
        <v>5182</v>
      </c>
    </row>
    <row r="2024" spans="1:9" ht="22.5">
      <c r="A2024" s="141">
        <v>1920</v>
      </c>
      <c r="B2024" s="188" t="s">
        <v>3119</v>
      </c>
      <c r="C2024" s="189">
        <v>13</v>
      </c>
      <c r="D2024" s="171" t="s">
        <v>4093</v>
      </c>
      <c r="E2024" s="167" t="s">
        <v>2288</v>
      </c>
      <c r="F2024" s="167"/>
      <c r="G2024" s="168" t="s">
        <v>5832</v>
      </c>
      <c r="H2024" s="141" t="s">
        <v>2264</v>
      </c>
      <c r="I2024" s="146" t="s">
        <v>5182</v>
      </c>
    </row>
    <row r="2025" spans="1:9" ht="22.5">
      <c r="A2025" s="141">
        <v>1921</v>
      </c>
      <c r="B2025" s="188" t="s">
        <v>3120</v>
      </c>
      <c r="C2025" s="189">
        <v>25</v>
      </c>
      <c r="D2025" s="171" t="s">
        <v>3121</v>
      </c>
      <c r="E2025" s="167" t="s">
        <v>2262</v>
      </c>
      <c r="F2025" s="167"/>
      <c r="G2025" s="167" t="s">
        <v>5824</v>
      </c>
      <c r="H2025" s="141" t="s">
        <v>2264</v>
      </c>
      <c r="I2025" s="146" t="s">
        <v>5182</v>
      </c>
    </row>
    <row r="2026" spans="1:9" ht="22.5">
      <c r="A2026" s="141">
        <v>1922</v>
      </c>
      <c r="B2026" s="188" t="s">
        <v>3122</v>
      </c>
      <c r="C2026" s="189">
        <v>5.8</v>
      </c>
      <c r="D2026" s="171" t="s">
        <v>3123</v>
      </c>
      <c r="E2026" s="167" t="s">
        <v>2262</v>
      </c>
      <c r="F2026" s="167"/>
      <c r="G2026" s="167" t="s">
        <v>5824</v>
      </c>
      <c r="H2026" s="141" t="s">
        <v>2264</v>
      </c>
      <c r="I2026" s="146" t="s">
        <v>5182</v>
      </c>
    </row>
    <row r="2027" spans="1:9" ht="22.5">
      <c r="A2027" s="141">
        <v>1923</v>
      </c>
      <c r="B2027" s="188" t="s">
        <v>3124</v>
      </c>
      <c r="C2027" s="189">
        <v>30</v>
      </c>
      <c r="D2027" s="171" t="s">
        <v>2324</v>
      </c>
      <c r="E2027" s="167" t="s">
        <v>2262</v>
      </c>
      <c r="F2027" s="167"/>
      <c r="G2027" s="167" t="s">
        <v>5824</v>
      </c>
      <c r="H2027" s="141" t="s">
        <v>2264</v>
      </c>
      <c r="I2027" s="146" t="s">
        <v>5182</v>
      </c>
    </row>
    <row r="2028" spans="1:9" ht="22.5">
      <c r="A2028" s="141">
        <v>1924</v>
      </c>
      <c r="B2028" s="188" t="s">
        <v>3125</v>
      </c>
      <c r="C2028" s="189">
        <v>19</v>
      </c>
      <c r="D2028" s="171" t="s">
        <v>3126</v>
      </c>
      <c r="E2028" s="167" t="s">
        <v>2262</v>
      </c>
      <c r="F2028" s="167"/>
      <c r="G2028" s="167" t="s">
        <v>5824</v>
      </c>
      <c r="H2028" s="141" t="s">
        <v>2264</v>
      </c>
      <c r="I2028" s="146" t="s">
        <v>5182</v>
      </c>
    </row>
    <row r="2029" spans="1:9" ht="22.5">
      <c r="A2029" s="141">
        <v>1925</v>
      </c>
      <c r="B2029" s="167" t="s">
        <v>3229</v>
      </c>
      <c r="C2029" s="171" t="s">
        <v>3127</v>
      </c>
      <c r="D2029" s="171" t="s">
        <v>3127</v>
      </c>
      <c r="E2029" s="167" t="s">
        <v>2262</v>
      </c>
      <c r="F2029" s="167"/>
      <c r="G2029" s="167" t="s">
        <v>5824</v>
      </c>
      <c r="H2029" s="141" t="s">
        <v>2264</v>
      </c>
      <c r="I2029" s="146" t="s">
        <v>5182</v>
      </c>
    </row>
    <row r="2030" spans="1:10" ht="22.5">
      <c r="A2030" s="141">
        <v>1926</v>
      </c>
      <c r="B2030" s="172" t="s">
        <v>3229</v>
      </c>
      <c r="C2030" s="173" t="s">
        <v>2608</v>
      </c>
      <c r="D2030" s="173" t="s">
        <v>2608</v>
      </c>
      <c r="E2030" s="172" t="s">
        <v>4087</v>
      </c>
      <c r="F2030" s="172"/>
      <c r="G2030" s="172" t="s">
        <v>5025</v>
      </c>
      <c r="H2030" s="146" t="s">
        <v>2264</v>
      </c>
      <c r="I2030" s="146" t="s">
        <v>5182</v>
      </c>
      <c r="J2030" s="9"/>
    </row>
    <row r="2031" spans="1:10" ht="22.5">
      <c r="A2031" s="141">
        <v>1927</v>
      </c>
      <c r="B2031" s="172" t="s">
        <v>4067</v>
      </c>
      <c r="C2031" s="173" t="s">
        <v>4153</v>
      </c>
      <c r="D2031" s="173" t="s">
        <v>4153</v>
      </c>
      <c r="E2031" s="172" t="s">
        <v>4068</v>
      </c>
      <c r="F2031" s="172"/>
      <c r="G2031" s="172" t="s">
        <v>2297</v>
      </c>
      <c r="H2031" s="146" t="s">
        <v>2264</v>
      </c>
      <c r="I2031" s="146" t="s">
        <v>5182</v>
      </c>
      <c r="J2031" s="9"/>
    </row>
    <row r="2032" spans="1:9" ht="22.5">
      <c r="A2032" s="141">
        <v>1928</v>
      </c>
      <c r="B2032" s="172" t="s">
        <v>4067</v>
      </c>
      <c r="C2032" s="173" t="s">
        <v>5837</v>
      </c>
      <c r="D2032" s="173" t="s">
        <v>5837</v>
      </c>
      <c r="E2032" s="172" t="s">
        <v>5777</v>
      </c>
      <c r="F2032" s="172"/>
      <c r="G2032" s="172" t="s">
        <v>5838</v>
      </c>
      <c r="H2032" s="146" t="s">
        <v>2264</v>
      </c>
      <c r="I2032" s="146" t="s">
        <v>5182</v>
      </c>
    </row>
    <row r="2033" spans="1:9" ht="12.75">
      <c r="A2033" s="167"/>
      <c r="B2033" s="167" t="s">
        <v>5511</v>
      </c>
      <c r="C2033" s="174">
        <v>1729.2</v>
      </c>
      <c r="D2033" s="174">
        <v>1680.3</v>
      </c>
      <c r="E2033" s="172"/>
      <c r="F2033" s="167"/>
      <c r="G2033" s="167"/>
      <c r="H2033" s="167"/>
      <c r="I2033" s="146"/>
    </row>
    <row r="2034" spans="1:9" ht="101.25">
      <c r="A2034" s="141">
        <v>1929</v>
      </c>
      <c r="B2034" s="194" t="s">
        <v>3128</v>
      </c>
      <c r="C2034" s="190">
        <v>24.5</v>
      </c>
      <c r="D2034" s="190">
        <v>24.5</v>
      </c>
      <c r="E2034" s="150" t="s">
        <v>3129</v>
      </c>
      <c r="F2034" s="141"/>
      <c r="G2034" s="141" t="s">
        <v>3130</v>
      </c>
      <c r="H2034" s="141" t="s">
        <v>3896</v>
      </c>
      <c r="I2034" s="146" t="s">
        <v>5182</v>
      </c>
    </row>
    <row r="2035" spans="1:9" ht="22.5">
      <c r="A2035" s="141">
        <v>1930</v>
      </c>
      <c r="B2035" s="194" t="s">
        <v>3897</v>
      </c>
      <c r="C2035" s="190">
        <v>4.3</v>
      </c>
      <c r="D2035" s="190">
        <v>4.3</v>
      </c>
      <c r="E2035" s="141" t="s">
        <v>3898</v>
      </c>
      <c r="F2035" s="141"/>
      <c r="G2035" s="141" t="s">
        <v>5839</v>
      </c>
      <c r="H2035" s="141" t="s">
        <v>3896</v>
      </c>
      <c r="I2035" s="146" t="s">
        <v>5182</v>
      </c>
    </row>
    <row r="2036" spans="1:9" ht="22.5">
      <c r="A2036" s="141">
        <v>1931</v>
      </c>
      <c r="B2036" s="194" t="s">
        <v>3899</v>
      </c>
      <c r="C2036" s="190">
        <v>7.7</v>
      </c>
      <c r="D2036" s="190">
        <v>7.7</v>
      </c>
      <c r="E2036" s="141" t="s">
        <v>4006</v>
      </c>
      <c r="F2036" s="141"/>
      <c r="G2036" s="141" t="s">
        <v>5840</v>
      </c>
      <c r="H2036" s="141" t="s">
        <v>3896</v>
      </c>
      <c r="I2036" s="146" t="s">
        <v>5182</v>
      </c>
    </row>
    <row r="2037" spans="1:9" ht="22.5">
      <c r="A2037" s="141">
        <v>1932</v>
      </c>
      <c r="B2037" s="194" t="s">
        <v>3900</v>
      </c>
      <c r="C2037" s="190">
        <v>12.9</v>
      </c>
      <c r="D2037" s="190">
        <v>12.9</v>
      </c>
      <c r="E2037" s="141" t="s">
        <v>3901</v>
      </c>
      <c r="F2037" s="141"/>
      <c r="G2037" s="141" t="s">
        <v>5841</v>
      </c>
      <c r="H2037" s="141" t="s">
        <v>3896</v>
      </c>
      <c r="I2037" s="146" t="s">
        <v>5182</v>
      </c>
    </row>
    <row r="2038" spans="1:9" ht="22.5">
      <c r="A2038" s="141">
        <v>1933</v>
      </c>
      <c r="B2038" s="194" t="s">
        <v>6352</v>
      </c>
      <c r="C2038" s="190">
        <v>87.2</v>
      </c>
      <c r="D2038" s="190">
        <v>87.2</v>
      </c>
      <c r="E2038" s="141" t="s">
        <v>3901</v>
      </c>
      <c r="F2038" s="141"/>
      <c r="G2038" s="141" t="s">
        <v>5841</v>
      </c>
      <c r="H2038" s="141" t="s">
        <v>3896</v>
      </c>
      <c r="I2038" s="146" t="s">
        <v>5182</v>
      </c>
    </row>
    <row r="2039" spans="1:9" ht="22.5">
      <c r="A2039" s="141">
        <v>1934</v>
      </c>
      <c r="B2039" s="194" t="s">
        <v>6352</v>
      </c>
      <c r="C2039" s="190">
        <v>13.9</v>
      </c>
      <c r="D2039" s="190">
        <v>13.9</v>
      </c>
      <c r="E2039" s="141" t="s">
        <v>3901</v>
      </c>
      <c r="F2039" s="141"/>
      <c r="G2039" s="141" t="s">
        <v>5841</v>
      </c>
      <c r="H2039" s="141" t="s">
        <v>3896</v>
      </c>
      <c r="I2039" s="146" t="s">
        <v>5182</v>
      </c>
    </row>
    <row r="2040" spans="1:9" ht="22.5">
      <c r="A2040" s="141">
        <v>1935</v>
      </c>
      <c r="B2040" s="194" t="s">
        <v>6352</v>
      </c>
      <c r="C2040" s="190">
        <v>24.4</v>
      </c>
      <c r="D2040" s="190">
        <v>24.4</v>
      </c>
      <c r="E2040" s="141" t="s">
        <v>3901</v>
      </c>
      <c r="F2040" s="141"/>
      <c r="G2040" s="141" t="s">
        <v>5841</v>
      </c>
      <c r="H2040" s="141" t="s">
        <v>3896</v>
      </c>
      <c r="I2040" s="146" t="s">
        <v>5182</v>
      </c>
    </row>
    <row r="2041" spans="1:9" ht="22.5">
      <c r="A2041" s="141">
        <v>1936</v>
      </c>
      <c r="B2041" s="194" t="s">
        <v>6352</v>
      </c>
      <c r="C2041" s="190">
        <v>24.4</v>
      </c>
      <c r="D2041" s="190">
        <v>24.4</v>
      </c>
      <c r="E2041" s="141" t="s">
        <v>3901</v>
      </c>
      <c r="F2041" s="141"/>
      <c r="G2041" s="141" t="s">
        <v>5841</v>
      </c>
      <c r="H2041" s="141" t="s">
        <v>3896</v>
      </c>
      <c r="I2041" s="146" t="s">
        <v>5182</v>
      </c>
    </row>
    <row r="2042" spans="1:9" ht="22.5">
      <c r="A2042" s="141">
        <v>1937</v>
      </c>
      <c r="B2042" s="194" t="s">
        <v>6352</v>
      </c>
      <c r="C2042" s="190">
        <v>24.4</v>
      </c>
      <c r="D2042" s="190">
        <v>24.4</v>
      </c>
      <c r="E2042" s="141" t="s">
        <v>3901</v>
      </c>
      <c r="F2042" s="141"/>
      <c r="G2042" s="141" t="s">
        <v>5841</v>
      </c>
      <c r="H2042" s="141" t="s">
        <v>3896</v>
      </c>
      <c r="I2042" s="146" t="s">
        <v>5182</v>
      </c>
    </row>
    <row r="2043" spans="1:9" ht="22.5">
      <c r="A2043" s="141">
        <v>1938</v>
      </c>
      <c r="B2043" s="194" t="s">
        <v>6352</v>
      </c>
      <c r="C2043" s="190">
        <v>15.6</v>
      </c>
      <c r="D2043" s="190">
        <v>15.6</v>
      </c>
      <c r="E2043" s="141" t="s">
        <v>3901</v>
      </c>
      <c r="F2043" s="141"/>
      <c r="G2043" s="141" t="s">
        <v>5841</v>
      </c>
      <c r="H2043" s="141" t="s">
        <v>3896</v>
      </c>
      <c r="I2043" s="146" t="s">
        <v>5182</v>
      </c>
    </row>
    <row r="2044" spans="1:9" ht="22.5">
      <c r="A2044" s="141">
        <v>1939</v>
      </c>
      <c r="B2044" s="194" t="s">
        <v>3902</v>
      </c>
      <c r="C2044" s="190">
        <v>29.6</v>
      </c>
      <c r="D2044" s="190">
        <v>29.6</v>
      </c>
      <c r="E2044" s="141" t="s">
        <v>3901</v>
      </c>
      <c r="F2044" s="141"/>
      <c r="G2044" s="141" t="s">
        <v>5841</v>
      </c>
      <c r="H2044" s="141" t="s">
        <v>3896</v>
      </c>
      <c r="I2044" s="146" t="s">
        <v>5182</v>
      </c>
    </row>
    <row r="2045" spans="1:9" ht="22.5">
      <c r="A2045" s="141">
        <v>1940</v>
      </c>
      <c r="B2045" s="194" t="s">
        <v>3903</v>
      </c>
      <c r="C2045" s="190">
        <v>3.7</v>
      </c>
      <c r="D2045" s="190">
        <v>3.7</v>
      </c>
      <c r="E2045" s="141" t="s">
        <v>4006</v>
      </c>
      <c r="F2045" s="141"/>
      <c r="G2045" s="141" t="s">
        <v>5840</v>
      </c>
      <c r="H2045" s="141" t="s">
        <v>3896</v>
      </c>
      <c r="I2045" s="146" t="s">
        <v>5182</v>
      </c>
    </row>
    <row r="2046" spans="1:9" ht="22.5">
      <c r="A2046" s="141">
        <v>1941</v>
      </c>
      <c r="B2046" s="194" t="s">
        <v>4018</v>
      </c>
      <c r="C2046" s="190">
        <v>4.1</v>
      </c>
      <c r="D2046" s="190">
        <v>4.1</v>
      </c>
      <c r="E2046" s="141" t="s">
        <v>3901</v>
      </c>
      <c r="F2046" s="141"/>
      <c r="G2046" s="141" t="s">
        <v>5841</v>
      </c>
      <c r="H2046" s="141" t="s">
        <v>3896</v>
      </c>
      <c r="I2046" s="146" t="s">
        <v>5182</v>
      </c>
    </row>
    <row r="2047" spans="1:9" ht="22.5">
      <c r="A2047" s="141">
        <v>1942</v>
      </c>
      <c r="B2047" s="194" t="s">
        <v>1779</v>
      </c>
      <c r="C2047" s="190">
        <v>17.4</v>
      </c>
      <c r="D2047" s="190">
        <v>17.4</v>
      </c>
      <c r="E2047" s="141" t="s">
        <v>4019</v>
      </c>
      <c r="F2047" s="141"/>
      <c r="G2047" s="141" t="s">
        <v>3390</v>
      </c>
      <c r="H2047" s="141" t="s">
        <v>3896</v>
      </c>
      <c r="I2047" s="146" t="s">
        <v>5182</v>
      </c>
    </row>
    <row r="2048" spans="1:9" ht="22.5">
      <c r="A2048" s="141">
        <v>1943</v>
      </c>
      <c r="B2048" s="194" t="s">
        <v>3629</v>
      </c>
      <c r="C2048" s="190">
        <v>5.3</v>
      </c>
      <c r="D2048" s="190">
        <v>5.3</v>
      </c>
      <c r="E2048" s="141" t="s">
        <v>3901</v>
      </c>
      <c r="F2048" s="141"/>
      <c r="G2048" s="141" t="s">
        <v>5841</v>
      </c>
      <c r="H2048" s="141" t="s">
        <v>3896</v>
      </c>
      <c r="I2048" s="146" t="s">
        <v>5182</v>
      </c>
    </row>
    <row r="2049" spans="1:9" ht="22.5">
      <c r="A2049" s="141">
        <v>1944</v>
      </c>
      <c r="B2049" s="194" t="s">
        <v>3821</v>
      </c>
      <c r="C2049" s="190">
        <v>28.5</v>
      </c>
      <c r="D2049" s="190">
        <v>28.5</v>
      </c>
      <c r="E2049" s="150" t="s">
        <v>2340</v>
      </c>
      <c r="F2049" s="141"/>
      <c r="G2049" s="141" t="s">
        <v>6184</v>
      </c>
      <c r="H2049" s="141" t="s">
        <v>3896</v>
      </c>
      <c r="I2049" s="146" t="s">
        <v>5182</v>
      </c>
    </row>
    <row r="2050" spans="1:9" ht="22.5">
      <c r="A2050" s="141">
        <v>1945</v>
      </c>
      <c r="B2050" s="194" t="s">
        <v>5328</v>
      </c>
      <c r="C2050" s="190">
        <v>4</v>
      </c>
      <c r="D2050" s="190">
        <v>4</v>
      </c>
      <c r="E2050" s="141" t="s">
        <v>3904</v>
      </c>
      <c r="F2050" s="141"/>
      <c r="G2050" s="141" t="s">
        <v>5842</v>
      </c>
      <c r="H2050" s="141" t="s">
        <v>3896</v>
      </c>
      <c r="I2050" s="146" t="s">
        <v>5182</v>
      </c>
    </row>
    <row r="2051" spans="1:9" ht="22.5">
      <c r="A2051" s="141">
        <v>1946</v>
      </c>
      <c r="B2051" s="194" t="s">
        <v>3905</v>
      </c>
      <c r="C2051" s="190">
        <v>14.6</v>
      </c>
      <c r="D2051" s="190">
        <v>14.6</v>
      </c>
      <c r="E2051" s="141" t="s">
        <v>3906</v>
      </c>
      <c r="F2051" s="141"/>
      <c r="G2051" s="141" t="s">
        <v>5843</v>
      </c>
      <c r="H2051" s="141" t="s">
        <v>3896</v>
      </c>
      <c r="I2051" s="146" t="s">
        <v>5182</v>
      </c>
    </row>
    <row r="2052" spans="1:9" ht="22.5">
      <c r="A2052" s="141">
        <v>1947</v>
      </c>
      <c r="B2052" s="194" t="s">
        <v>3907</v>
      </c>
      <c r="C2052" s="190">
        <v>7.8</v>
      </c>
      <c r="D2052" s="190">
        <v>7.8</v>
      </c>
      <c r="E2052" s="141" t="s">
        <v>3901</v>
      </c>
      <c r="F2052" s="141"/>
      <c r="G2052" s="141" t="s">
        <v>5841</v>
      </c>
      <c r="H2052" s="141" t="s">
        <v>3896</v>
      </c>
      <c r="I2052" s="146" t="s">
        <v>5182</v>
      </c>
    </row>
    <row r="2053" spans="1:9" ht="22.5">
      <c r="A2053" s="141">
        <v>1948</v>
      </c>
      <c r="B2053" s="194" t="s">
        <v>3908</v>
      </c>
      <c r="C2053" s="190">
        <v>15.4</v>
      </c>
      <c r="D2053" s="190">
        <v>15.4</v>
      </c>
      <c r="E2053" s="141" t="s">
        <v>3901</v>
      </c>
      <c r="F2053" s="141"/>
      <c r="G2053" s="141" t="s">
        <v>5841</v>
      </c>
      <c r="H2053" s="141" t="s">
        <v>3896</v>
      </c>
      <c r="I2053" s="146" t="s">
        <v>5182</v>
      </c>
    </row>
    <row r="2054" spans="1:9" ht="22.5">
      <c r="A2054" s="141">
        <v>1949</v>
      </c>
      <c r="B2054" s="194" t="s">
        <v>3909</v>
      </c>
      <c r="C2054" s="190">
        <v>20.6</v>
      </c>
      <c r="D2054" s="190">
        <v>20.6</v>
      </c>
      <c r="E2054" s="141" t="s">
        <v>3901</v>
      </c>
      <c r="F2054" s="141"/>
      <c r="G2054" s="141" t="s">
        <v>5841</v>
      </c>
      <c r="H2054" s="141" t="s">
        <v>3896</v>
      </c>
      <c r="I2054" s="146" t="s">
        <v>5182</v>
      </c>
    </row>
    <row r="2055" spans="1:9" ht="22.5">
      <c r="A2055" s="141">
        <v>1950</v>
      </c>
      <c r="B2055" s="194" t="s">
        <v>3910</v>
      </c>
      <c r="C2055" s="190">
        <v>3.1</v>
      </c>
      <c r="D2055" s="190">
        <v>3.1</v>
      </c>
      <c r="E2055" s="141" t="s">
        <v>3901</v>
      </c>
      <c r="F2055" s="141"/>
      <c r="G2055" s="141" t="s">
        <v>5841</v>
      </c>
      <c r="H2055" s="141" t="s">
        <v>3896</v>
      </c>
      <c r="I2055" s="146" t="s">
        <v>5182</v>
      </c>
    </row>
    <row r="2056" spans="1:9" ht="22.5">
      <c r="A2056" s="141">
        <v>1951</v>
      </c>
      <c r="B2056" s="194" t="s">
        <v>3911</v>
      </c>
      <c r="C2056" s="190">
        <v>5</v>
      </c>
      <c r="D2056" s="190">
        <v>5</v>
      </c>
      <c r="E2056" s="141" t="s">
        <v>3875</v>
      </c>
      <c r="F2056" s="141"/>
      <c r="G2056" s="141" t="s">
        <v>5228</v>
      </c>
      <c r="H2056" s="141" t="s">
        <v>3896</v>
      </c>
      <c r="I2056" s="146" t="s">
        <v>5182</v>
      </c>
    </row>
    <row r="2057" spans="1:9" ht="22.5">
      <c r="A2057" s="141">
        <v>1952</v>
      </c>
      <c r="B2057" s="194" t="s">
        <v>3912</v>
      </c>
      <c r="C2057" s="190">
        <v>3.7</v>
      </c>
      <c r="D2057" s="190">
        <v>3.7</v>
      </c>
      <c r="E2057" s="141" t="s">
        <v>3901</v>
      </c>
      <c r="F2057" s="141"/>
      <c r="G2057" s="141" t="s">
        <v>5841</v>
      </c>
      <c r="H2057" s="141" t="s">
        <v>3896</v>
      </c>
      <c r="I2057" s="146" t="s">
        <v>5182</v>
      </c>
    </row>
    <row r="2058" spans="1:9" ht="22.5">
      <c r="A2058" s="141">
        <v>1953</v>
      </c>
      <c r="B2058" s="194" t="s">
        <v>2724</v>
      </c>
      <c r="C2058" s="141">
        <v>9.1</v>
      </c>
      <c r="D2058" s="141">
        <v>9.1</v>
      </c>
      <c r="E2058" s="141" t="s">
        <v>3913</v>
      </c>
      <c r="F2058" s="141"/>
      <c r="G2058" s="141" t="s">
        <v>5844</v>
      </c>
      <c r="H2058" s="141" t="s">
        <v>3896</v>
      </c>
      <c r="I2058" s="146" t="s">
        <v>5182</v>
      </c>
    </row>
    <row r="2059" spans="1:9" ht="22.5">
      <c r="A2059" s="141">
        <v>1954</v>
      </c>
      <c r="B2059" s="194" t="s">
        <v>2631</v>
      </c>
      <c r="C2059" s="141">
        <v>30</v>
      </c>
      <c r="D2059" s="141">
        <v>30</v>
      </c>
      <c r="E2059" s="141" t="s">
        <v>3914</v>
      </c>
      <c r="F2059" s="141"/>
      <c r="G2059" s="141" t="s">
        <v>5845</v>
      </c>
      <c r="H2059" s="141" t="s">
        <v>3896</v>
      </c>
      <c r="I2059" s="146" t="s">
        <v>5182</v>
      </c>
    </row>
    <row r="2060" spans="1:9" ht="22.5">
      <c r="A2060" s="141">
        <v>1955</v>
      </c>
      <c r="B2060" s="194" t="s">
        <v>3915</v>
      </c>
      <c r="C2060" s="141">
        <v>7.1</v>
      </c>
      <c r="D2060" s="141">
        <v>7.1</v>
      </c>
      <c r="E2060" s="141" t="s">
        <v>3913</v>
      </c>
      <c r="F2060" s="141"/>
      <c r="G2060" s="141" t="s">
        <v>5844</v>
      </c>
      <c r="H2060" s="141" t="s">
        <v>3896</v>
      </c>
      <c r="I2060" s="146" t="s">
        <v>5182</v>
      </c>
    </row>
    <row r="2061" spans="1:9" ht="22.5">
      <c r="A2061" s="141">
        <v>1956</v>
      </c>
      <c r="B2061" s="194" t="s">
        <v>3916</v>
      </c>
      <c r="C2061" s="141">
        <v>18.6</v>
      </c>
      <c r="D2061" s="141">
        <v>18.6</v>
      </c>
      <c r="E2061" s="141" t="s">
        <v>3913</v>
      </c>
      <c r="F2061" s="141"/>
      <c r="G2061" s="141" t="s">
        <v>5844</v>
      </c>
      <c r="H2061" s="141" t="s">
        <v>3896</v>
      </c>
      <c r="I2061" s="146" t="s">
        <v>5182</v>
      </c>
    </row>
    <row r="2062" spans="1:10" ht="22.5">
      <c r="A2062" s="141">
        <v>1957</v>
      </c>
      <c r="B2062" s="194" t="s">
        <v>2336</v>
      </c>
      <c r="C2062" s="141">
        <v>4.4</v>
      </c>
      <c r="D2062" s="141">
        <v>4.4</v>
      </c>
      <c r="E2062" s="141" t="s">
        <v>3913</v>
      </c>
      <c r="F2062" s="141"/>
      <c r="G2062" s="141" t="s">
        <v>5844</v>
      </c>
      <c r="H2062" s="141" t="s">
        <v>3896</v>
      </c>
      <c r="I2062" s="146" t="s">
        <v>5182</v>
      </c>
      <c r="J2062" s="7"/>
    </row>
    <row r="2063" spans="1:10" ht="22.5">
      <c r="A2063" s="141">
        <v>1958</v>
      </c>
      <c r="B2063" s="194" t="s">
        <v>3917</v>
      </c>
      <c r="C2063" s="141">
        <v>4.7</v>
      </c>
      <c r="D2063" s="141">
        <v>4.7</v>
      </c>
      <c r="E2063" s="141" t="s">
        <v>3913</v>
      </c>
      <c r="F2063" s="141"/>
      <c r="G2063" s="141" t="s">
        <v>5844</v>
      </c>
      <c r="H2063" s="141" t="s">
        <v>3896</v>
      </c>
      <c r="I2063" s="146" t="s">
        <v>5182</v>
      </c>
      <c r="J2063" s="7"/>
    </row>
    <row r="2064" spans="1:9" ht="22.5">
      <c r="A2064" s="141">
        <v>1959</v>
      </c>
      <c r="B2064" s="194" t="s">
        <v>3918</v>
      </c>
      <c r="C2064" s="141">
        <v>58.8</v>
      </c>
      <c r="D2064" s="141">
        <v>58.8</v>
      </c>
      <c r="E2064" s="141" t="s">
        <v>3913</v>
      </c>
      <c r="F2064" s="141"/>
      <c r="G2064" s="141" t="s">
        <v>5844</v>
      </c>
      <c r="H2064" s="141" t="s">
        <v>3896</v>
      </c>
      <c r="I2064" s="146" t="s">
        <v>5182</v>
      </c>
    </row>
    <row r="2065" spans="1:10" ht="22.5">
      <c r="A2065" s="141">
        <v>1960</v>
      </c>
      <c r="B2065" s="194" t="s">
        <v>3919</v>
      </c>
      <c r="C2065" s="141">
        <v>4</v>
      </c>
      <c r="D2065" s="141">
        <v>4</v>
      </c>
      <c r="E2065" s="141" t="s">
        <v>3901</v>
      </c>
      <c r="F2065" s="141"/>
      <c r="G2065" s="141" t="s">
        <v>5841</v>
      </c>
      <c r="H2065" s="141" t="s">
        <v>3896</v>
      </c>
      <c r="I2065" s="146" t="s">
        <v>5182</v>
      </c>
      <c r="J2065" s="7"/>
    </row>
    <row r="2066" spans="1:9" ht="22.5">
      <c r="A2066" s="141">
        <v>1961</v>
      </c>
      <c r="B2066" s="194" t="s">
        <v>2924</v>
      </c>
      <c r="C2066" s="141">
        <v>8</v>
      </c>
      <c r="D2066" s="141">
        <v>8</v>
      </c>
      <c r="E2066" s="141" t="s">
        <v>3901</v>
      </c>
      <c r="F2066" s="141"/>
      <c r="G2066" s="141" t="s">
        <v>5841</v>
      </c>
      <c r="H2066" s="141" t="s">
        <v>3896</v>
      </c>
      <c r="I2066" s="146" t="s">
        <v>5182</v>
      </c>
    </row>
    <row r="2067" spans="1:9" ht="33.75">
      <c r="A2067" s="141">
        <v>1962</v>
      </c>
      <c r="B2067" s="194" t="s">
        <v>5026</v>
      </c>
      <c r="C2067" s="141">
        <v>10</v>
      </c>
      <c r="D2067" s="141">
        <v>10</v>
      </c>
      <c r="E2067" s="141" t="s">
        <v>3901</v>
      </c>
      <c r="F2067" s="141"/>
      <c r="G2067" s="141" t="s">
        <v>5841</v>
      </c>
      <c r="H2067" s="141" t="s">
        <v>3896</v>
      </c>
      <c r="I2067" s="146" t="s">
        <v>5182</v>
      </c>
    </row>
    <row r="2068" spans="1:10" ht="22.5">
      <c r="A2068" s="141">
        <v>1963</v>
      </c>
      <c r="B2068" s="194" t="s">
        <v>2805</v>
      </c>
      <c r="C2068" s="141">
        <v>3.3</v>
      </c>
      <c r="D2068" s="141">
        <v>3.3</v>
      </c>
      <c r="E2068" s="141" t="s">
        <v>3913</v>
      </c>
      <c r="F2068" s="141"/>
      <c r="G2068" s="141" t="s">
        <v>5844</v>
      </c>
      <c r="H2068" s="141" t="s">
        <v>3896</v>
      </c>
      <c r="I2068" s="146" t="s">
        <v>5182</v>
      </c>
      <c r="J2068" s="7"/>
    </row>
    <row r="2069" spans="1:9" ht="22.5">
      <c r="A2069" s="141">
        <v>1964</v>
      </c>
      <c r="B2069" s="194" t="s">
        <v>3920</v>
      </c>
      <c r="C2069" s="166">
        <v>4.3</v>
      </c>
      <c r="D2069" s="166">
        <v>4.3</v>
      </c>
      <c r="E2069" s="166" t="s">
        <v>3913</v>
      </c>
      <c r="F2069" s="166"/>
      <c r="G2069" s="141" t="s">
        <v>5844</v>
      </c>
      <c r="H2069" s="141" t="s">
        <v>3896</v>
      </c>
      <c r="I2069" s="146" t="s">
        <v>5182</v>
      </c>
    </row>
    <row r="2070" spans="1:9" ht="22.5">
      <c r="A2070" s="141">
        <v>1965</v>
      </c>
      <c r="B2070" s="194" t="s">
        <v>1492</v>
      </c>
      <c r="C2070" s="166">
        <v>5.4</v>
      </c>
      <c r="D2070" s="166">
        <v>5.4</v>
      </c>
      <c r="E2070" s="166" t="s">
        <v>3913</v>
      </c>
      <c r="F2070" s="166"/>
      <c r="G2070" s="141" t="s">
        <v>5844</v>
      </c>
      <c r="H2070" s="141" t="s">
        <v>3896</v>
      </c>
      <c r="I2070" s="146" t="s">
        <v>5182</v>
      </c>
    </row>
    <row r="2071" spans="1:9" ht="22.5">
      <c r="A2071" s="141">
        <v>1966</v>
      </c>
      <c r="B2071" s="166" t="s">
        <v>3229</v>
      </c>
      <c r="C2071" s="166">
        <v>114.6</v>
      </c>
      <c r="D2071" s="166">
        <v>114.6</v>
      </c>
      <c r="E2071" s="166" t="s">
        <v>3913</v>
      </c>
      <c r="F2071" s="166"/>
      <c r="G2071" s="141" t="s">
        <v>5844</v>
      </c>
      <c r="H2071" s="141" t="s">
        <v>3896</v>
      </c>
      <c r="I2071" s="146" t="s">
        <v>5182</v>
      </c>
    </row>
    <row r="2072" spans="1:9" ht="22.5">
      <c r="A2072" s="141">
        <v>1967</v>
      </c>
      <c r="B2072" s="195" t="s">
        <v>5027</v>
      </c>
      <c r="C2072" s="195">
        <v>20</v>
      </c>
      <c r="D2072" s="195">
        <v>20</v>
      </c>
      <c r="E2072" s="195" t="s">
        <v>5028</v>
      </c>
      <c r="F2072" s="195"/>
      <c r="G2072" s="195" t="s">
        <v>5846</v>
      </c>
      <c r="H2072" s="146" t="s">
        <v>3896</v>
      </c>
      <c r="I2072" s="146" t="s">
        <v>5182</v>
      </c>
    </row>
    <row r="2073" spans="1:9" ht="22.5">
      <c r="A2073" s="141">
        <v>1968</v>
      </c>
      <c r="B2073" s="195" t="s">
        <v>3229</v>
      </c>
      <c r="C2073" s="195">
        <v>3.2</v>
      </c>
      <c r="D2073" s="195">
        <v>3.2</v>
      </c>
      <c r="E2073" s="195" t="s">
        <v>4087</v>
      </c>
      <c r="F2073" s="195"/>
      <c r="G2073" s="195" t="s">
        <v>5847</v>
      </c>
      <c r="H2073" s="146" t="s">
        <v>3896</v>
      </c>
      <c r="I2073" s="146" t="s">
        <v>5182</v>
      </c>
    </row>
    <row r="2074" spans="1:10" ht="22.5">
      <c r="A2074" s="141">
        <v>1969</v>
      </c>
      <c r="B2074" s="195" t="s">
        <v>1779</v>
      </c>
      <c r="C2074" s="195">
        <v>24</v>
      </c>
      <c r="D2074" s="195">
        <v>24</v>
      </c>
      <c r="E2074" s="195" t="s">
        <v>4154</v>
      </c>
      <c r="F2074" s="195"/>
      <c r="G2074" s="195" t="s">
        <v>5848</v>
      </c>
      <c r="H2074" s="146" t="s">
        <v>3896</v>
      </c>
      <c r="I2074" s="146" t="s">
        <v>5182</v>
      </c>
      <c r="J2074" s="7"/>
    </row>
    <row r="2075" spans="1:9" ht="22.5">
      <c r="A2075" s="141">
        <v>1970</v>
      </c>
      <c r="B2075" s="195" t="s">
        <v>4067</v>
      </c>
      <c r="C2075" s="195">
        <v>145.7</v>
      </c>
      <c r="D2075" s="195">
        <v>145.7</v>
      </c>
      <c r="E2075" s="195" t="s">
        <v>4068</v>
      </c>
      <c r="F2075" s="195"/>
      <c r="G2075" s="195" t="s">
        <v>5272</v>
      </c>
      <c r="H2075" s="146" t="s">
        <v>3896</v>
      </c>
      <c r="I2075" s="146" t="s">
        <v>5182</v>
      </c>
    </row>
    <row r="2076" spans="1:10" ht="22.5">
      <c r="A2076" s="141">
        <v>1971</v>
      </c>
      <c r="B2076" s="195" t="s">
        <v>4067</v>
      </c>
      <c r="C2076" s="195">
        <v>27.5</v>
      </c>
      <c r="D2076" s="195">
        <v>27.5</v>
      </c>
      <c r="E2076" s="195" t="s">
        <v>5849</v>
      </c>
      <c r="F2076" s="195"/>
      <c r="G2076" s="195" t="s">
        <v>5850</v>
      </c>
      <c r="H2076" s="146" t="s">
        <v>5851</v>
      </c>
      <c r="I2076" s="146" t="s">
        <v>5182</v>
      </c>
      <c r="J2076" s="7"/>
    </row>
    <row r="2077" spans="1:9" ht="22.5">
      <c r="A2077" s="141">
        <v>1972</v>
      </c>
      <c r="B2077" s="195" t="s">
        <v>5852</v>
      </c>
      <c r="C2077" s="195">
        <v>10.3</v>
      </c>
      <c r="D2077" s="195">
        <v>10.3</v>
      </c>
      <c r="E2077" s="195" t="s">
        <v>5853</v>
      </c>
      <c r="F2077" s="195"/>
      <c r="G2077" s="195" t="s">
        <v>5854</v>
      </c>
      <c r="H2077" s="146" t="s">
        <v>5851</v>
      </c>
      <c r="I2077" s="146" t="s">
        <v>5182</v>
      </c>
    </row>
    <row r="2078" spans="1:9" ht="12.75">
      <c r="A2078" s="166"/>
      <c r="B2078" s="166" t="s">
        <v>5511</v>
      </c>
      <c r="C2078" s="196">
        <v>934.5</v>
      </c>
      <c r="D2078" s="196">
        <v>934.5</v>
      </c>
      <c r="E2078" s="195"/>
      <c r="F2078" s="166"/>
      <c r="G2078" s="166"/>
      <c r="H2078" s="141"/>
      <c r="I2078" s="146"/>
    </row>
    <row r="2079" spans="1:9" ht="101.25">
      <c r="A2079" s="141">
        <v>1973</v>
      </c>
      <c r="B2079" s="197" t="s">
        <v>6352</v>
      </c>
      <c r="C2079" s="198">
        <v>31.1</v>
      </c>
      <c r="D2079" s="190">
        <f>C2079</f>
        <v>31.1</v>
      </c>
      <c r="E2079" s="150" t="s">
        <v>3921</v>
      </c>
      <c r="F2079" s="141"/>
      <c r="G2079" s="141" t="s">
        <v>1719</v>
      </c>
      <c r="H2079" s="141" t="s">
        <v>1720</v>
      </c>
      <c r="I2079" s="146" t="s">
        <v>5182</v>
      </c>
    </row>
    <row r="2080" spans="1:9" ht="22.5">
      <c r="A2080" s="141">
        <v>1974</v>
      </c>
      <c r="B2080" s="197" t="s">
        <v>6352</v>
      </c>
      <c r="C2080" s="198">
        <v>17</v>
      </c>
      <c r="D2080" s="190">
        <f aca="true" t="shared" si="2" ref="D2080:D2103">C2080</f>
        <v>17</v>
      </c>
      <c r="E2080" s="141" t="s">
        <v>1721</v>
      </c>
      <c r="F2080" s="141"/>
      <c r="G2080" s="141" t="s">
        <v>5855</v>
      </c>
      <c r="H2080" s="141" t="s">
        <v>1720</v>
      </c>
      <c r="I2080" s="146" t="s">
        <v>5182</v>
      </c>
    </row>
    <row r="2081" spans="1:10" ht="22.5">
      <c r="A2081" s="141">
        <v>1975</v>
      </c>
      <c r="B2081" s="197" t="s">
        <v>1722</v>
      </c>
      <c r="C2081" s="198">
        <v>13.9</v>
      </c>
      <c r="D2081" s="190">
        <f t="shared" si="2"/>
        <v>13.9</v>
      </c>
      <c r="E2081" s="141" t="s">
        <v>1723</v>
      </c>
      <c r="F2081" s="141"/>
      <c r="G2081" s="141" t="s">
        <v>5856</v>
      </c>
      <c r="H2081" s="141" t="s">
        <v>1720</v>
      </c>
      <c r="I2081" s="146" t="s">
        <v>5182</v>
      </c>
      <c r="J2081" s="7"/>
    </row>
    <row r="2082" spans="1:9" ht="22.5">
      <c r="A2082" s="141">
        <v>1976</v>
      </c>
      <c r="B2082" s="197" t="s">
        <v>1722</v>
      </c>
      <c r="C2082" s="198">
        <v>17.7</v>
      </c>
      <c r="D2082" s="190">
        <f t="shared" si="2"/>
        <v>17.7</v>
      </c>
      <c r="E2082" s="141" t="s">
        <v>1723</v>
      </c>
      <c r="F2082" s="141"/>
      <c r="G2082" s="141" t="s">
        <v>5856</v>
      </c>
      <c r="H2082" s="141" t="s">
        <v>1720</v>
      </c>
      <c r="I2082" s="146" t="s">
        <v>5182</v>
      </c>
    </row>
    <row r="2083" spans="1:9" ht="22.5">
      <c r="A2083" s="141">
        <v>1977</v>
      </c>
      <c r="B2083" s="197" t="s">
        <v>980</v>
      </c>
      <c r="C2083" s="198">
        <v>60.3</v>
      </c>
      <c r="D2083" s="190">
        <v>25.8</v>
      </c>
      <c r="E2083" s="141" t="s">
        <v>1724</v>
      </c>
      <c r="F2083" s="141"/>
      <c r="G2083" s="141" t="s">
        <v>5857</v>
      </c>
      <c r="H2083" s="141" t="s">
        <v>1720</v>
      </c>
      <c r="I2083" s="146" t="s">
        <v>5182</v>
      </c>
    </row>
    <row r="2084" spans="1:9" ht="22.5">
      <c r="A2084" s="141">
        <v>1978</v>
      </c>
      <c r="B2084" s="197" t="s">
        <v>1322</v>
      </c>
      <c r="C2084" s="198">
        <v>3.8</v>
      </c>
      <c r="D2084" s="190">
        <f t="shared" si="2"/>
        <v>3.8</v>
      </c>
      <c r="E2084" s="141" t="s">
        <v>2090</v>
      </c>
      <c r="F2084" s="141"/>
      <c r="G2084" s="141" t="s">
        <v>6152</v>
      </c>
      <c r="H2084" s="141" t="s">
        <v>1720</v>
      </c>
      <c r="I2084" s="146" t="s">
        <v>5182</v>
      </c>
    </row>
    <row r="2085" spans="1:9" ht="22.5">
      <c r="A2085" s="141">
        <v>1979</v>
      </c>
      <c r="B2085" s="197" t="s">
        <v>4018</v>
      </c>
      <c r="C2085" s="198">
        <v>9.6</v>
      </c>
      <c r="D2085" s="190">
        <f t="shared" si="2"/>
        <v>9.6</v>
      </c>
      <c r="E2085" s="141" t="s">
        <v>1725</v>
      </c>
      <c r="F2085" s="141"/>
      <c r="G2085" s="141" t="s">
        <v>5858</v>
      </c>
      <c r="H2085" s="141" t="s">
        <v>1720</v>
      </c>
      <c r="I2085" s="146" t="s">
        <v>5182</v>
      </c>
    </row>
    <row r="2086" spans="1:9" ht="33.75">
      <c r="A2086" s="141">
        <v>1980</v>
      </c>
      <c r="B2086" s="197" t="s">
        <v>5151</v>
      </c>
      <c r="C2086" s="198">
        <v>8.5</v>
      </c>
      <c r="D2086" s="190">
        <f t="shared" si="2"/>
        <v>8.5</v>
      </c>
      <c r="E2086" s="141" t="s">
        <v>5152</v>
      </c>
      <c r="F2086" s="141"/>
      <c r="G2086" s="141" t="s">
        <v>5859</v>
      </c>
      <c r="H2086" s="141" t="s">
        <v>1720</v>
      </c>
      <c r="I2086" s="146" t="s">
        <v>5182</v>
      </c>
    </row>
    <row r="2087" spans="1:9" ht="22.5">
      <c r="A2087" s="141">
        <v>1981</v>
      </c>
      <c r="B2087" s="197" t="s">
        <v>5153</v>
      </c>
      <c r="C2087" s="198">
        <v>8.5</v>
      </c>
      <c r="D2087" s="190">
        <f t="shared" si="2"/>
        <v>8.5</v>
      </c>
      <c r="E2087" s="141" t="s">
        <v>5383</v>
      </c>
      <c r="F2087" s="141"/>
      <c r="G2087" s="141" t="s">
        <v>5418</v>
      </c>
      <c r="H2087" s="141" t="s">
        <v>1720</v>
      </c>
      <c r="I2087" s="146" t="s">
        <v>5182</v>
      </c>
    </row>
    <row r="2088" spans="1:9" ht="22.5">
      <c r="A2088" s="141">
        <v>1982</v>
      </c>
      <c r="B2088" s="197" t="s">
        <v>1767</v>
      </c>
      <c r="C2088" s="198">
        <v>4.3</v>
      </c>
      <c r="D2088" s="190">
        <f t="shared" si="2"/>
        <v>4.3</v>
      </c>
      <c r="E2088" s="141" t="s">
        <v>5154</v>
      </c>
      <c r="F2088" s="141"/>
      <c r="G2088" s="141" t="s">
        <v>5860</v>
      </c>
      <c r="H2088" s="141" t="s">
        <v>1720</v>
      </c>
      <c r="I2088" s="146" t="s">
        <v>5182</v>
      </c>
    </row>
    <row r="2089" spans="1:9" ht="22.5">
      <c r="A2089" s="141">
        <v>1983</v>
      </c>
      <c r="B2089" s="197" t="s">
        <v>5155</v>
      </c>
      <c r="C2089" s="198">
        <v>7.1</v>
      </c>
      <c r="D2089" s="190">
        <f t="shared" si="2"/>
        <v>7.1</v>
      </c>
      <c r="E2089" s="141" t="s">
        <v>1708</v>
      </c>
      <c r="F2089" s="141"/>
      <c r="G2089" s="141" t="s">
        <v>5861</v>
      </c>
      <c r="H2089" s="141" t="s">
        <v>1720</v>
      </c>
      <c r="I2089" s="146" t="s">
        <v>5182</v>
      </c>
    </row>
    <row r="2090" spans="1:9" ht="22.5">
      <c r="A2090" s="141">
        <v>1984</v>
      </c>
      <c r="B2090" s="197" t="s">
        <v>5699</v>
      </c>
      <c r="C2090" s="198">
        <v>5.5</v>
      </c>
      <c r="D2090" s="190">
        <f t="shared" si="2"/>
        <v>5.5</v>
      </c>
      <c r="E2090" s="141" t="s">
        <v>2281</v>
      </c>
      <c r="F2090" s="141"/>
      <c r="G2090" s="141" t="s">
        <v>5830</v>
      </c>
      <c r="H2090" s="141" t="s">
        <v>1720</v>
      </c>
      <c r="I2090" s="146" t="s">
        <v>5182</v>
      </c>
    </row>
    <row r="2091" spans="1:9" ht="22.5">
      <c r="A2091" s="141">
        <v>1985</v>
      </c>
      <c r="B2091" s="197" t="s">
        <v>5701</v>
      </c>
      <c r="C2091" s="198">
        <v>8.9</v>
      </c>
      <c r="D2091" s="190">
        <f t="shared" si="2"/>
        <v>8.9</v>
      </c>
      <c r="E2091" s="141" t="s">
        <v>5156</v>
      </c>
      <c r="F2091" s="141"/>
      <c r="G2091" s="141" t="s">
        <v>5862</v>
      </c>
      <c r="H2091" s="141" t="s">
        <v>1720</v>
      </c>
      <c r="I2091" s="146" t="s">
        <v>5182</v>
      </c>
    </row>
    <row r="2092" spans="1:9" ht="22.5">
      <c r="A2092" s="141">
        <v>1986</v>
      </c>
      <c r="B2092" s="197" t="s">
        <v>5157</v>
      </c>
      <c r="C2092" s="198">
        <v>15</v>
      </c>
      <c r="D2092" s="190">
        <f t="shared" si="2"/>
        <v>15</v>
      </c>
      <c r="E2092" s="141" t="s">
        <v>5158</v>
      </c>
      <c r="F2092" s="141"/>
      <c r="G2092" s="141" t="s">
        <v>5863</v>
      </c>
      <c r="H2092" s="141" t="s">
        <v>1720</v>
      </c>
      <c r="I2092" s="146" t="s">
        <v>5182</v>
      </c>
    </row>
    <row r="2093" spans="1:9" ht="22.5">
      <c r="A2093" s="141">
        <v>1987</v>
      </c>
      <c r="B2093" s="197" t="s">
        <v>5159</v>
      </c>
      <c r="C2093" s="198">
        <v>6.7</v>
      </c>
      <c r="D2093" s="190">
        <f t="shared" si="2"/>
        <v>6.7</v>
      </c>
      <c r="E2093" s="141" t="s">
        <v>1708</v>
      </c>
      <c r="F2093" s="141"/>
      <c r="G2093" s="141" t="s">
        <v>5861</v>
      </c>
      <c r="H2093" s="141" t="s">
        <v>1720</v>
      </c>
      <c r="I2093" s="146" t="s">
        <v>5182</v>
      </c>
    </row>
    <row r="2094" spans="1:9" ht="22.5">
      <c r="A2094" s="141">
        <v>1988</v>
      </c>
      <c r="B2094" s="197" t="s">
        <v>5160</v>
      </c>
      <c r="C2094" s="198">
        <v>27.3</v>
      </c>
      <c r="D2094" s="190">
        <f t="shared" si="2"/>
        <v>27.3</v>
      </c>
      <c r="E2094" s="150" t="s">
        <v>5161</v>
      </c>
      <c r="F2094" s="141"/>
      <c r="G2094" s="141" t="s">
        <v>5864</v>
      </c>
      <c r="H2094" s="141" t="s">
        <v>1720</v>
      </c>
      <c r="I2094" s="146" t="s">
        <v>5182</v>
      </c>
    </row>
    <row r="2095" spans="1:9" ht="22.5">
      <c r="A2095" s="141">
        <v>1989</v>
      </c>
      <c r="B2095" s="197" t="s">
        <v>5162</v>
      </c>
      <c r="C2095" s="198">
        <v>9.5</v>
      </c>
      <c r="D2095" s="190">
        <f t="shared" si="2"/>
        <v>9.5</v>
      </c>
      <c r="E2095" s="141" t="s">
        <v>5163</v>
      </c>
      <c r="F2095" s="141"/>
      <c r="G2095" s="141" t="s">
        <v>5865</v>
      </c>
      <c r="H2095" s="141" t="s">
        <v>1720</v>
      </c>
      <c r="I2095" s="146" t="s">
        <v>5182</v>
      </c>
    </row>
    <row r="2096" spans="1:9" ht="22.5">
      <c r="A2096" s="141">
        <v>1990</v>
      </c>
      <c r="B2096" s="197" t="s">
        <v>5164</v>
      </c>
      <c r="C2096" s="198">
        <v>5.3</v>
      </c>
      <c r="D2096" s="190">
        <f t="shared" si="2"/>
        <v>5.3</v>
      </c>
      <c r="E2096" s="141" t="s">
        <v>5165</v>
      </c>
      <c r="F2096" s="141"/>
      <c r="G2096" s="141" t="s">
        <v>5866</v>
      </c>
      <c r="H2096" s="141" t="s">
        <v>1720</v>
      </c>
      <c r="I2096" s="146" t="s">
        <v>5182</v>
      </c>
    </row>
    <row r="2097" spans="1:9" ht="45">
      <c r="A2097" s="141">
        <v>1991</v>
      </c>
      <c r="B2097" s="197" t="s">
        <v>3133</v>
      </c>
      <c r="C2097" s="199">
        <v>0.1</v>
      </c>
      <c r="D2097" s="190">
        <f t="shared" si="2"/>
        <v>0.1</v>
      </c>
      <c r="E2097" s="141" t="s">
        <v>5165</v>
      </c>
      <c r="F2097" s="141"/>
      <c r="G2097" s="141" t="s">
        <v>5866</v>
      </c>
      <c r="H2097" s="141" t="s">
        <v>1720</v>
      </c>
      <c r="I2097" s="146" t="s">
        <v>5182</v>
      </c>
    </row>
    <row r="2098" spans="1:9" ht="22.5">
      <c r="A2098" s="141">
        <v>1992</v>
      </c>
      <c r="B2098" s="197" t="s">
        <v>3134</v>
      </c>
      <c r="C2098" s="198">
        <v>4</v>
      </c>
      <c r="D2098" s="190">
        <f t="shared" si="2"/>
        <v>4</v>
      </c>
      <c r="E2098" s="141" t="s">
        <v>3135</v>
      </c>
      <c r="F2098" s="141"/>
      <c r="G2098" s="141" t="s">
        <v>5867</v>
      </c>
      <c r="H2098" s="141" t="s">
        <v>1720</v>
      </c>
      <c r="I2098" s="146" t="s">
        <v>5182</v>
      </c>
    </row>
    <row r="2099" spans="1:9" ht="22.5">
      <c r="A2099" s="141">
        <v>1993</v>
      </c>
      <c r="B2099" s="197" t="s">
        <v>2631</v>
      </c>
      <c r="C2099" s="198">
        <v>5.9</v>
      </c>
      <c r="D2099" s="190">
        <f t="shared" si="2"/>
        <v>5.9</v>
      </c>
      <c r="E2099" s="141" t="s">
        <v>2090</v>
      </c>
      <c r="F2099" s="141"/>
      <c r="G2099" s="141" t="s">
        <v>6152</v>
      </c>
      <c r="H2099" s="141" t="s">
        <v>1720</v>
      </c>
      <c r="I2099" s="146" t="s">
        <v>5182</v>
      </c>
    </row>
    <row r="2100" spans="1:9" ht="22.5">
      <c r="A2100" s="141">
        <v>1994</v>
      </c>
      <c r="B2100" s="197" t="s">
        <v>3136</v>
      </c>
      <c r="C2100" s="198">
        <v>21.7</v>
      </c>
      <c r="D2100" s="190">
        <f t="shared" si="2"/>
        <v>21.7</v>
      </c>
      <c r="E2100" s="141" t="s">
        <v>3137</v>
      </c>
      <c r="F2100" s="141"/>
      <c r="G2100" s="141" t="s">
        <v>5868</v>
      </c>
      <c r="H2100" s="141" t="s">
        <v>1720</v>
      </c>
      <c r="I2100" s="146" t="s">
        <v>5182</v>
      </c>
    </row>
    <row r="2101" spans="1:9" ht="22.5">
      <c r="A2101" s="141">
        <v>1995</v>
      </c>
      <c r="B2101" s="197" t="s">
        <v>2924</v>
      </c>
      <c r="C2101" s="198">
        <v>22.1</v>
      </c>
      <c r="D2101" s="190">
        <f t="shared" si="2"/>
        <v>22.1</v>
      </c>
      <c r="E2101" s="141" t="s">
        <v>3138</v>
      </c>
      <c r="F2101" s="141"/>
      <c r="G2101" s="141" t="s">
        <v>5869</v>
      </c>
      <c r="H2101" s="141" t="s">
        <v>1720</v>
      </c>
      <c r="I2101" s="146" t="s">
        <v>5182</v>
      </c>
    </row>
    <row r="2102" spans="1:9" ht="22.5">
      <c r="A2102" s="141">
        <v>1996</v>
      </c>
      <c r="B2102" s="197" t="s">
        <v>5534</v>
      </c>
      <c r="C2102" s="198">
        <v>19.1</v>
      </c>
      <c r="D2102" s="190">
        <f t="shared" si="2"/>
        <v>19.1</v>
      </c>
      <c r="E2102" s="141" t="s">
        <v>5535</v>
      </c>
      <c r="F2102" s="141"/>
      <c r="G2102" s="141" t="s">
        <v>5870</v>
      </c>
      <c r="H2102" s="141" t="s">
        <v>1720</v>
      </c>
      <c r="I2102" s="146" t="s">
        <v>5182</v>
      </c>
    </row>
    <row r="2103" spans="1:9" ht="22.5">
      <c r="A2103" s="141">
        <v>1997</v>
      </c>
      <c r="B2103" s="141" t="s">
        <v>3229</v>
      </c>
      <c r="C2103" s="141">
        <v>53.9</v>
      </c>
      <c r="D2103" s="190">
        <f t="shared" si="2"/>
        <v>53.9</v>
      </c>
      <c r="E2103" s="141" t="s">
        <v>5871</v>
      </c>
      <c r="F2103" s="141"/>
      <c r="G2103" s="141" t="s">
        <v>5872</v>
      </c>
      <c r="H2103" s="141" t="s">
        <v>1720</v>
      </c>
      <c r="I2103" s="146" t="s">
        <v>5182</v>
      </c>
    </row>
    <row r="2104" spans="1:9" ht="22.5">
      <c r="A2104" s="141">
        <v>1998</v>
      </c>
      <c r="B2104" s="146" t="s">
        <v>4067</v>
      </c>
      <c r="C2104" s="146"/>
      <c r="D2104" s="153"/>
      <c r="E2104" s="146" t="s">
        <v>5873</v>
      </c>
      <c r="F2104" s="146"/>
      <c r="G2104" s="146" t="s">
        <v>5874</v>
      </c>
      <c r="H2104" s="146" t="s">
        <v>1720</v>
      </c>
      <c r="I2104" s="146" t="s">
        <v>5182</v>
      </c>
    </row>
    <row r="2105" spans="1:9" ht="22.5">
      <c r="A2105" s="141">
        <v>1999</v>
      </c>
      <c r="B2105" s="146" t="s">
        <v>4151</v>
      </c>
      <c r="C2105" s="146">
        <v>40</v>
      </c>
      <c r="D2105" s="153">
        <v>40</v>
      </c>
      <c r="E2105" s="145">
        <v>43269</v>
      </c>
      <c r="F2105" s="146"/>
      <c r="G2105" s="146" t="s">
        <v>4155</v>
      </c>
      <c r="H2105" s="146" t="s">
        <v>1720</v>
      </c>
      <c r="I2105" s="146" t="s">
        <v>5182</v>
      </c>
    </row>
    <row r="2106" spans="1:9" ht="22.5">
      <c r="A2106" s="141">
        <v>2000</v>
      </c>
      <c r="B2106" s="146" t="s">
        <v>4067</v>
      </c>
      <c r="C2106" s="146">
        <v>4.6</v>
      </c>
      <c r="D2106" s="153">
        <v>4.6</v>
      </c>
      <c r="E2106" s="145" t="s">
        <v>5470</v>
      </c>
      <c r="F2106" s="146"/>
      <c r="G2106" s="146" t="s">
        <v>5471</v>
      </c>
      <c r="H2106" s="146" t="s">
        <v>1720</v>
      </c>
      <c r="I2106" s="146" t="s">
        <v>5182</v>
      </c>
    </row>
    <row r="2107" spans="1:9" ht="22.5">
      <c r="A2107" s="141">
        <v>2001</v>
      </c>
      <c r="B2107" s="146" t="s">
        <v>5875</v>
      </c>
      <c r="C2107" s="146">
        <v>19</v>
      </c>
      <c r="D2107" s="153">
        <v>19</v>
      </c>
      <c r="E2107" s="145" t="s">
        <v>5762</v>
      </c>
      <c r="F2107" s="146"/>
      <c r="G2107" s="146" t="s">
        <v>5876</v>
      </c>
      <c r="H2107" s="146" t="s">
        <v>1720</v>
      </c>
      <c r="I2107" s="146" t="s">
        <v>5182</v>
      </c>
    </row>
    <row r="2108" spans="1:9" ht="12.75">
      <c r="A2108" s="141"/>
      <c r="B2108" s="141" t="s">
        <v>5511</v>
      </c>
      <c r="C2108" s="153">
        <v>499.9</v>
      </c>
      <c r="D2108" s="153">
        <v>465.5</v>
      </c>
      <c r="E2108" s="141"/>
      <c r="F2108" s="141"/>
      <c r="G2108" s="141"/>
      <c r="H2108" s="141"/>
      <c r="I2108" s="146"/>
    </row>
    <row r="2109" spans="1:9" ht="22.5">
      <c r="A2109" s="141">
        <v>2002</v>
      </c>
      <c r="B2109" s="200" t="s">
        <v>5537</v>
      </c>
      <c r="C2109" s="141" t="s">
        <v>5538</v>
      </c>
      <c r="D2109" s="141">
        <v>7.3</v>
      </c>
      <c r="E2109" s="141" t="s">
        <v>5539</v>
      </c>
      <c r="F2109" s="141"/>
      <c r="G2109" s="141" t="s">
        <v>5877</v>
      </c>
      <c r="H2109" s="141" t="s">
        <v>5536</v>
      </c>
      <c r="I2109" s="146" t="s">
        <v>5182</v>
      </c>
    </row>
    <row r="2110" spans="1:9" ht="45">
      <c r="A2110" s="146">
        <v>2003</v>
      </c>
      <c r="B2110" s="146" t="s">
        <v>5540</v>
      </c>
      <c r="C2110" s="146">
        <v>7.5</v>
      </c>
      <c r="D2110" s="146">
        <v>7.5</v>
      </c>
      <c r="E2110" s="146" t="s">
        <v>5541</v>
      </c>
      <c r="F2110" s="146" t="s">
        <v>4052</v>
      </c>
      <c r="G2110" s="146" t="s">
        <v>4051</v>
      </c>
      <c r="H2110" s="146" t="s">
        <v>5536</v>
      </c>
      <c r="I2110" s="146" t="s">
        <v>5182</v>
      </c>
    </row>
    <row r="2111" spans="1:9" ht="45">
      <c r="A2111" s="141">
        <v>2004</v>
      </c>
      <c r="B2111" s="146" t="s">
        <v>3463</v>
      </c>
      <c r="C2111" s="146">
        <v>14.2</v>
      </c>
      <c r="D2111" s="146">
        <v>14.2</v>
      </c>
      <c r="E2111" s="146" t="s">
        <v>3464</v>
      </c>
      <c r="F2111" s="146" t="s">
        <v>4052</v>
      </c>
      <c r="G2111" s="146" t="s">
        <v>4051</v>
      </c>
      <c r="H2111" s="146" t="s">
        <v>5536</v>
      </c>
      <c r="I2111" s="146" t="s">
        <v>5182</v>
      </c>
    </row>
    <row r="2112" spans="1:9" ht="22.5">
      <c r="A2112" s="146">
        <v>2005</v>
      </c>
      <c r="B2112" s="146" t="s">
        <v>1251</v>
      </c>
      <c r="C2112" s="146">
        <v>37</v>
      </c>
      <c r="D2112" s="146">
        <v>37</v>
      </c>
      <c r="E2112" s="146" t="s">
        <v>3465</v>
      </c>
      <c r="F2112" s="146"/>
      <c r="G2112" s="146" t="s">
        <v>5878</v>
      </c>
      <c r="H2112" s="146" t="s">
        <v>5536</v>
      </c>
      <c r="I2112" s="146" t="s">
        <v>5182</v>
      </c>
    </row>
    <row r="2113" spans="1:9" ht="45">
      <c r="A2113" s="141">
        <v>2006</v>
      </c>
      <c r="B2113" s="146" t="s">
        <v>3466</v>
      </c>
      <c r="C2113" s="146">
        <v>17.1</v>
      </c>
      <c r="D2113" s="146">
        <v>17.1</v>
      </c>
      <c r="E2113" s="146" t="s">
        <v>3465</v>
      </c>
      <c r="F2113" s="146" t="s">
        <v>4052</v>
      </c>
      <c r="G2113" s="146" t="s">
        <v>4051</v>
      </c>
      <c r="H2113" s="146" t="s">
        <v>5536</v>
      </c>
      <c r="I2113" s="146" t="s">
        <v>5182</v>
      </c>
    </row>
    <row r="2114" spans="1:9" ht="22.5">
      <c r="A2114" s="146">
        <v>2007</v>
      </c>
      <c r="B2114" s="146" t="s">
        <v>3467</v>
      </c>
      <c r="C2114" s="146">
        <v>125.7</v>
      </c>
      <c r="D2114" s="146">
        <v>125.7</v>
      </c>
      <c r="E2114" s="146" t="s">
        <v>3468</v>
      </c>
      <c r="F2114" s="146"/>
      <c r="G2114" s="146" t="s">
        <v>5879</v>
      </c>
      <c r="H2114" s="146" t="s">
        <v>5536</v>
      </c>
      <c r="I2114" s="146" t="s">
        <v>5182</v>
      </c>
    </row>
    <row r="2115" spans="1:9" ht="22.5">
      <c r="A2115" s="141">
        <v>2008</v>
      </c>
      <c r="B2115" s="146" t="s">
        <v>3469</v>
      </c>
      <c r="C2115" s="146">
        <v>9.2</v>
      </c>
      <c r="D2115" s="146">
        <v>9.2</v>
      </c>
      <c r="E2115" s="146" t="s">
        <v>3465</v>
      </c>
      <c r="F2115" s="146"/>
      <c r="G2115" s="146" t="s">
        <v>5878</v>
      </c>
      <c r="H2115" s="146" t="s">
        <v>5536</v>
      </c>
      <c r="I2115" s="146" t="s">
        <v>5182</v>
      </c>
    </row>
    <row r="2116" spans="1:9" ht="45">
      <c r="A2116" s="146">
        <v>2009</v>
      </c>
      <c r="B2116" s="146" t="s">
        <v>3470</v>
      </c>
      <c r="C2116" s="146">
        <v>5.3</v>
      </c>
      <c r="D2116" s="146">
        <v>5.3</v>
      </c>
      <c r="E2116" s="146" t="s">
        <v>3471</v>
      </c>
      <c r="F2116" s="146" t="s">
        <v>4052</v>
      </c>
      <c r="G2116" s="146" t="s">
        <v>4051</v>
      </c>
      <c r="H2116" s="146" t="s">
        <v>5536</v>
      </c>
      <c r="I2116" s="146" t="s">
        <v>5182</v>
      </c>
    </row>
    <row r="2117" spans="1:9" ht="22.5">
      <c r="A2117" s="141">
        <v>2010</v>
      </c>
      <c r="B2117" s="141" t="s">
        <v>911</v>
      </c>
      <c r="C2117" s="141">
        <v>16</v>
      </c>
      <c r="D2117" s="141">
        <v>16</v>
      </c>
      <c r="E2117" s="141" t="s">
        <v>3472</v>
      </c>
      <c r="F2117" s="141"/>
      <c r="G2117" s="141" t="s">
        <v>5880</v>
      </c>
      <c r="H2117" s="141" t="s">
        <v>5536</v>
      </c>
      <c r="I2117" s="146" t="s">
        <v>5182</v>
      </c>
    </row>
    <row r="2118" spans="1:9" ht="22.5">
      <c r="A2118" s="146">
        <v>2011</v>
      </c>
      <c r="B2118" s="141" t="s">
        <v>3473</v>
      </c>
      <c r="C2118" s="141">
        <v>13.7</v>
      </c>
      <c r="D2118" s="141">
        <v>13.7</v>
      </c>
      <c r="E2118" s="141" t="s">
        <v>1747</v>
      </c>
      <c r="F2118" s="141"/>
      <c r="G2118" s="141" t="s">
        <v>5881</v>
      </c>
      <c r="H2118" s="141" t="s">
        <v>5536</v>
      </c>
      <c r="I2118" s="146" t="s">
        <v>5182</v>
      </c>
    </row>
    <row r="2119" spans="1:9" ht="22.5">
      <c r="A2119" s="141">
        <v>2012</v>
      </c>
      <c r="B2119" s="141" t="s">
        <v>3629</v>
      </c>
      <c r="C2119" s="141">
        <v>8</v>
      </c>
      <c r="D2119" s="141">
        <v>8</v>
      </c>
      <c r="E2119" s="141" t="s">
        <v>3465</v>
      </c>
      <c r="F2119" s="141"/>
      <c r="G2119" s="141" t="s">
        <v>5878</v>
      </c>
      <c r="H2119" s="141" t="s">
        <v>5536</v>
      </c>
      <c r="I2119" s="146" t="s">
        <v>5182</v>
      </c>
    </row>
    <row r="2120" spans="1:9" ht="22.5">
      <c r="A2120" s="146">
        <v>2013</v>
      </c>
      <c r="B2120" s="141" t="s">
        <v>1748</v>
      </c>
      <c r="C2120" s="141">
        <v>31.7</v>
      </c>
      <c r="D2120" s="141">
        <v>31.7</v>
      </c>
      <c r="E2120" s="141" t="s">
        <v>3465</v>
      </c>
      <c r="F2120" s="141"/>
      <c r="G2120" s="141" t="s">
        <v>5878</v>
      </c>
      <c r="H2120" s="141" t="s">
        <v>5536</v>
      </c>
      <c r="I2120" s="146" t="s">
        <v>5182</v>
      </c>
    </row>
    <row r="2121" spans="1:9" ht="22.5">
      <c r="A2121" s="141">
        <v>2014</v>
      </c>
      <c r="B2121" s="141" t="s">
        <v>1749</v>
      </c>
      <c r="C2121" s="141">
        <v>41</v>
      </c>
      <c r="D2121" s="141">
        <v>41</v>
      </c>
      <c r="E2121" s="141" t="s">
        <v>1750</v>
      </c>
      <c r="F2121" s="141"/>
      <c r="G2121" s="141" t="s">
        <v>5882</v>
      </c>
      <c r="H2121" s="141" t="s">
        <v>5536</v>
      </c>
      <c r="I2121" s="146" t="s">
        <v>5182</v>
      </c>
    </row>
    <row r="2122" spans="1:9" ht="45">
      <c r="A2122" s="146">
        <v>2015</v>
      </c>
      <c r="B2122" s="146" t="s">
        <v>1751</v>
      </c>
      <c r="C2122" s="146">
        <v>6.5</v>
      </c>
      <c r="D2122" s="146">
        <v>6.5</v>
      </c>
      <c r="E2122" s="146" t="s">
        <v>4851</v>
      </c>
      <c r="F2122" s="146" t="s">
        <v>4052</v>
      </c>
      <c r="G2122" s="146" t="s">
        <v>4051</v>
      </c>
      <c r="H2122" s="146" t="s">
        <v>5536</v>
      </c>
      <c r="I2122" s="146" t="s">
        <v>5182</v>
      </c>
    </row>
    <row r="2123" spans="1:9" ht="22.5">
      <c r="A2123" s="141">
        <v>2016</v>
      </c>
      <c r="B2123" s="146" t="s">
        <v>1752</v>
      </c>
      <c r="C2123" s="146">
        <v>28.5</v>
      </c>
      <c r="D2123" s="146">
        <v>28.5</v>
      </c>
      <c r="E2123" s="145" t="s">
        <v>2340</v>
      </c>
      <c r="F2123" s="146"/>
      <c r="G2123" s="146" t="s">
        <v>6184</v>
      </c>
      <c r="H2123" s="146" t="s">
        <v>5536</v>
      </c>
      <c r="I2123" s="146" t="s">
        <v>5182</v>
      </c>
    </row>
    <row r="2124" spans="1:9" ht="45">
      <c r="A2124" s="146">
        <v>2017</v>
      </c>
      <c r="B2124" s="146" t="s">
        <v>1753</v>
      </c>
      <c r="C2124" s="146">
        <v>4.5</v>
      </c>
      <c r="D2124" s="146">
        <v>4.5</v>
      </c>
      <c r="E2124" s="146" t="s">
        <v>3465</v>
      </c>
      <c r="F2124" s="146" t="s">
        <v>4052</v>
      </c>
      <c r="G2124" s="146" t="s">
        <v>4051</v>
      </c>
      <c r="H2124" s="146" t="s">
        <v>5536</v>
      </c>
      <c r="I2124" s="146" t="s">
        <v>5182</v>
      </c>
    </row>
    <row r="2125" spans="1:9" ht="22.5">
      <c r="A2125" s="141">
        <v>2018</v>
      </c>
      <c r="B2125" s="146" t="s">
        <v>1754</v>
      </c>
      <c r="C2125" s="146">
        <v>17.9</v>
      </c>
      <c r="D2125" s="146">
        <v>17.9</v>
      </c>
      <c r="E2125" s="146" t="s">
        <v>5541</v>
      </c>
      <c r="F2125" s="146"/>
      <c r="G2125" s="146" t="s">
        <v>5883</v>
      </c>
      <c r="H2125" s="146" t="s">
        <v>5536</v>
      </c>
      <c r="I2125" s="146" t="s">
        <v>5182</v>
      </c>
    </row>
    <row r="2126" spans="1:9" ht="22.5">
      <c r="A2126" s="146">
        <v>2019</v>
      </c>
      <c r="B2126" s="146" t="s">
        <v>1360</v>
      </c>
      <c r="C2126" s="146">
        <v>6</v>
      </c>
      <c r="D2126" s="146">
        <v>6</v>
      </c>
      <c r="E2126" s="146" t="s">
        <v>3875</v>
      </c>
      <c r="F2126" s="146"/>
      <c r="G2126" s="146" t="s">
        <v>5228</v>
      </c>
      <c r="H2126" s="146" t="s">
        <v>5536</v>
      </c>
      <c r="I2126" s="146" t="s">
        <v>5182</v>
      </c>
    </row>
    <row r="2127" spans="1:9" ht="22.5">
      <c r="A2127" s="141">
        <v>2020</v>
      </c>
      <c r="B2127" s="146" t="s">
        <v>1755</v>
      </c>
      <c r="C2127" s="146">
        <v>8.8</v>
      </c>
      <c r="D2127" s="146">
        <v>8.8</v>
      </c>
      <c r="E2127" s="146" t="s">
        <v>1756</v>
      </c>
      <c r="F2127" s="146"/>
      <c r="G2127" s="146" t="s">
        <v>5884</v>
      </c>
      <c r="H2127" s="146" t="s">
        <v>5536</v>
      </c>
      <c r="I2127" s="146" t="s">
        <v>5182</v>
      </c>
    </row>
    <row r="2128" spans="1:9" ht="22.5">
      <c r="A2128" s="146">
        <v>2021</v>
      </c>
      <c r="B2128" s="146" t="s">
        <v>1757</v>
      </c>
      <c r="C2128" s="146">
        <v>6.6</v>
      </c>
      <c r="D2128" s="146">
        <v>6.6</v>
      </c>
      <c r="E2128" s="146" t="s">
        <v>3465</v>
      </c>
      <c r="F2128" s="146"/>
      <c r="G2128" s="146" t="s">
        <v>5878</v>
      </c>
      <c r="H2128" s="146" t="s">
        <v>5536</v>
      </c>
      <c r="I2128" s="146" t="s">
        <v>5182</v>
      </c>
    </row>
    <row r="2129" spans="1:9" ht="45">
      <c r="A2129" s="141">
        <v>2022</v>
      </c>
      <c r="B2129" s="146" t="s">
        <v>1758</v>
      </c>
      <c r="C2129" s="146">
        <v>6.9</v>
      </c>
      <c r="D2129" s="146">
        <v>6.9</v>
      </c>
      <c r="E2129" s="146" t="s">
        <v>592</v>
      </c>
      <c r="F2129" s="146" t="s">
        <v>4052</v>
      </c>
      <c r="G2129" s="146" t="s">
        <v>4051</v>
      </c>
      <c r="H2129" s="146" t="s">
        <v>5536</v>
      </c>
      <c r="I2129" s="146" t="s">
        <v>5182</v>
      </c>
    </row>
    <row r="2130" spans="1:9" ht="22.5">
      <c r="A2130" s="146">
        <v>2023</v>
      </c>
      <c r="B2130" s="141" t="s">
        <v>593</v>
      </c>
      <c r="C2130" s="141">
        <v>4.8</v>
      </c>
      <c r="D2130" s="141">
        <v>4.8</v>
      </c>
      <c r="E2130" s="141" t="s">
        <v>594</v>
      </c>
      <c r="F2130" s="141"/>
      <c r="G2130" s="141" t="s">
        <v>5885</v>
      </c>
      <c r="H2130" s="141" t="s">
        <v>5536</v>
      </c>
      <c r="I2130" s="146" t="s">
        <v>5182</v>
      </c>
    </row>
    <row r="2131" spans="1:9" ht="22.5">
      <c r="A2131" s="141">
        <v>2024</v>
      </c>
      <c r="B2131" s="141" t="s">
        <v>595</v>
      </c>
      <c r="C2131" s="141">
        <v>8.7</v>
      </c>
      <c r="D2131" s="141">
        <v>8.7</v>
      </c>
      <c r="E2131" s="141" t="s">
        <v>596</v>
      </c>
      <c r="F2131" s="141"/>
      <c r="G2131" s="141" t="s">
        <v>5886</v>
      </c>
      <c r="H2131" s="141" t="s">
        <v>5536</v>
      </c>
      <c r="I2131" s="146" t="s">
        <v>5182</v>
      </c>
    </row>
    <row r="2132" spans="1:9" ht="22.5">
      <c r="A2132" s="146">
        <v>2025</v>
      </c>
      <c r="B2132" s="141" t="s">
        <v>3102</v>
      </c>
      <c r="C2132" s="141">
        <v>3.8</v>
      </c>
      <c r="D2132" s="141">
        <v>3.8</v>
      </c>
      <c r="E2132" s="141" t="s">
        <v>597</v>
      </c>
      <c r="F2132" s="141"/>
      <c r="G2132" s="141" t="s">
        <v>5887</v>
      </c>
      <c r="H2132" s="141" t="s">
        <v>5536</v>
      </c>
      <c r="I2132" s="146" t="s">
        <v>5182</v>
      </c>
    </row>
    <row r="2133" spans="1:9" ht="22.5">
      <c r="A2133" s="141">
        <v>2026</v>
      </c>
      <c r="B2133" s="141" t="s">
        <v>2284</v>
      </c>
      <c r="C2133" s="141">
        <v>8</v>
      </c>
      <c r="D2133" s="141">
        <v>8</v>
      </c>
      <c r="E2133" s="141" t="s">
        <v>598</v>
      </c>
      <c r="F2133" s="141"/>
      <c r="G2133" s="141" t="s">
        <v>5888</v>
      </c>
      <c r="H2133" s="141" t="s">
        <v>5536</v>
      </c>
      <c r="I2133" s="146" t="s">
        <v>5182</v>
      </c>
    </row>
    <row r="2134" spans="1:9" ht="22.5">
      <c r="A2134" s="146">
        <v>2027</v>
      </c>
      <c r="B2134" s="141" t="s">
        <v>599</v>
      </c>
      <c r="C2134" s="141">
        <v>13.4</v>
      </c>
      <c r="D2134" s="141">
        <v>13.4</v>
      </c>
      <c r="E2134" s="141" t="s">
        <v>600</v>
      </c>
      <c r="F2134" s="141"/>
      <c r="G2134" s="141" t="s">
        <v>3386</v>
      </c>
      <c r="H2134" s="141" t="s">
        <v>5536</v>
      </c>
      <c r="I2134" s="146" t="s">
        <v>5182</v>
      </c>
    </row>
    <row r="2135" spans="1:9" ht="22.5">
      <c r="A2135" s="141">
        <v>2028</v>
      </c>
      <c r="B2135" s="141" t="s">
        <v>601</v>
      </c>
      <c r="C2135" s="141">
        <v>2.6</v>
      </c>
      <c r="D2135" s="141">
        <v>2.6</v>
      </c>
      <c r="E2135" s="141" t="s">
        <v>602</v>
      </c>
      <c r="F2135" s="141"/>
      <c r="G2135" s="141" t="s">
        <v>5889</v>
      </c>
      <c r="H2135" s="141" t="s">
        <v>5536</v>
      </c>
      <c r="I2135" s="146" t="s">
        <v>5182</v>
      </c>
    </row>
    <row r="2136" spans="1:9" ht="22.5">
      <c r="A2136" s="146">
        <v>2029</v>
      </c>
      <c r="B2136" s="141" t="s">
        <v>603</v>
      </c>
      <c r="C2136" s="141">
        <v>4.4</v>
      </c>
      <c r="D2136" s="141">
        <v>4.4</v>
      </c>
      <c r="E2136" s="141" t="s">
        <v>604</v>
      </c>
      <c r="F2136" s="141"/>
      <c r="G2136" s="141" t="s">
        <v>5890</v>
      </c>
      <c r="H2136" s="141" t="s">
        <v>5536</v>
      </c>
      <c r="I2136" s="146" t="s">
        <v>5182</v>
      </c>
    </row>
    <row r="2137" spans="1:9" ht="22.5">
      <c r="A2137" s="141">
        <v>2030</v>
      </c>
      <c r="B2137" s="141" t="s">
        <v>605</v>
      </c>
      <c r="C2137" s="141">
        <v>3.7</v>
      </c>
      <c r="D2137" s="141">
        <v>3.7</v>
      </c>
      <c r="E2137" s="141" t="s">
        <v>606</v>
      </c>
      <c r="F2137" s="141"/>
      <c r="G2137" s="141" t="s">
        <v>5891</v>
      </c>
      <c r="H2137" s="141" t="s">
        <v>5536</v>
      </c>
      <c r="I2137" s="146" t="s">
        <v>5182</v>
      </c>
    </row>
    <row r="2138" spans="1:9" ht="22.5">
      <c r="A2138" s="146">
        <v>2031</v>
      </c>
      <c r="B2138" s="141" t="s">
        <v>3229</v>
      </c>
      <c r="C2138" s="141">
        <v>69</v>
      </c>
      <c r="D2138" s="141">
        <v>69</v>
      </c>
      <c r="E2138" s="141" t="s">
        <v>1343</v>
      </c>
      <c r="F2138" s="141"/>
      <c r="G2138" s="141" t="s">
        <v>6177</v>
      </c>
      <c r="H2138" s="141" t="s">
        <v>5536</v>
      </c>
      <c r="I2138" s="146" t="s">
        <v>5182</v>
      </c>
    </row>
    <row r="2139" spans="1:9" ht="33.75">
      <c r="A2139" s="141">
        <v>2032</v>
      </c>
      <c r="B2139" s="141" t="s">
        <v>5029</v>
      </c>
      <c r="C2139" s="141">
        <v>9.3</v>
      </c>
      <c r="D2139" s="141">
        <v>9.3</v>
      </c>
      <c r="E2139" s="141" t="s">
        <v>604</v>
      </c>
      <c r="F2139" s="141"/>
      <c r="G2139" s="141" t="s">
        <v>5890</v>
      </c>
      <c r="H2139" s="141" t="s">
        <v>5536</v>
      </c>
      <c r="I2139" s="146" t="s">
        <v>5182</v>
      </c>
    </row>
    <row r="2140" spans="1:9" ht="22.5">
      <c r="A2140" s="146">
        <v>2033</v>
      </c>
      <c r="B2140" s="146" t="s">
        <v>4156</v>
      </c>
      <c r="C2140" s="146">
        <v>24</v>
      </c>
      <c r="D2140" s="146">
        <v>24</v>
      </c>
      <c r="E2140" s="145">
        <v>43362</v>
      </c>
      <c r="F2140" s="146"/>
      <c r="G2140" s="146" t="s">
        <v>2374</v>
      </c>
      <c r="H2140" s="146" t="s">
        <v>5536</v>
      </c>
      <c r="I2140" s="146" t="s">
        <v>5182</v>
      </c>
    </row>
    <row r="2141" spans="1:9" ht="22.5">
      <c r="A2141" s="141">
        <v>2034</v>
      </c>
      <c r="B2141" s="146" t="s">
        <v>4067</v>
      </c>
      <c r="C2141" s="146">
        <v>88.5</v>
      </c>
      <c r="D2141" s="146">
        <v>88.5</v>
      </c>
      <c r="E2141" s="146" t="s">
        <v>4068</v>
      </c>
      <c r="F2141" s="146"/>
      <c r="G2141" s="146" t="s">
        <v>2297</v>
      </c>
      <c r="H2141" s="146" t="s">
        <v>5536</v>
      </c>
      <c r="I2141" s="146" t="s">
        <v>5182</v>
      </c>
    </row>
    <row r="2142" spans="1:9" ht="22.5">
      <c r="A2142" s="146">
        <v>2035</v>
      </c>
      <c r="B2142" s="146" t="s">
        <v>4067</v>
      </c>
      <c r="C2142" s="146">
        <v>5.5</v>
      </c>
      <c r="D2142" s="146">
        <v>5.5</v>
      </c>
      <c r="E2142" s="146" t="s">
        <v>5410</v>
      </c>
      <c r="F2142" s="146"/>
      <c r="G2142" s="146" t="s">
        <v>5456</v>
      </c>
      <c r="H2142" s="146" t="s">
        <v>5536</v>
      </c>
      <c r="I2142" s="146" t="s">
        <v>5182</v>
      </c>
    </row>
    <row r="2143" spans="1:9" ht="12.75">
      <c r="A2143" s="141"/>
      <c r="B2143" s="141" t="s">
        <v>5511</v>
      </c>
      <c r="C2143" s="201" t="s">
        <v>5892</v>
      </c>
      <c r="D2143" s="144">
        <v>603.2</v>
      </c>
      <c r="E2143" s="141"/>
      <c r="F2143" s="141"/>
      <c r="G2143" s="141"/>
      <c r="H2143" s="141"/>
      <c r="I2143" s="146"/>
    </row>
    <row r="2144" spans="1:9" ht="101.25">
      <c r="A2144" s="141">
        <v>2036</v>
      </c>
      <c r="B2144" s="202" t="s">
        <v>120</v>
      </c>
      <c r="C2144" s="203">
        <v>37</v>
      </c>
      <c r="D2144" s="141">
        <v>36.1</v>
      </c>
      <c r="E2144" s="204">
        <v>40246</v>
      </c>
      <c r="F2144" s="141"/>
      <c r="G2144" s="141" t="s">
        <v>607</v>
      </c>
      <c r="H2144" s="141" t="s">
        <v>608</v>
      </c>
      <c r="I2144" s="146" t="s">
        <v>5182</v>
      </c>
    </row>
    <row r="2145" spans="1:9" ht="22.5">
      <c r="A2145" s="141">
        <v>2037</v>
      </c>
      <c r="B2145" s="202" t="s">
        <v>6352</v>
      </c>
      <c r="C2145" s="203">
        <v>17</v>
      </c>
      <c r="D2145" s="141">
        <v>17</v>
      </c>
      <c r="E2145" s="204">
        <v>38605</v>
      </c>
      <c r="F2145" s="141"/>
      <c r="G2145" s="141" t="s">
        <v>5893</v>
      </c>
      <c r="H2145" s="141" t="s">
        <v>608</v>
      </c>
      <c r="I2145" s="146" t="s">
        <v>5182</v>
      </c>
    </row>
    <row r="2146" spans="1:9" ht="22.5">
      <c r="A2146" s="141">
        <v>2038</v>
      </c>
      <c r="B2146" s="202" t="s">
        <v>609</v>
      </c>
      <c r="C2146" s="203">
        <v>3.8</v>
      </c>
      <c r="D2146" s="141">
        <v>3.8</v>
      </c>
      <c r="E2146" s="204" t="s">
        <v>610</v>
      </c>
      <c r="F2146" s="141"/>
      <c r="G2146" s="141" t="s">
        <v>5894</v>
      </c>
      <c r="H2146" s="141" t="s">
        <v>608</v>
      </c>
      <c r="I2146" s="146" t="s">
        <v>5182</v>
      </c>
    </row>
    <row r="2147" spans="1:9" ht="22.5">
      <c r="A2147" s="141">
        <v>2039</v>
      </c>
      <c r="B2147" s="202" t="s">
        <v>1761</v>
      </c>
      <c r="C2147" s="203">
        <v>10.2</v>
      </c>
      <c r="D2147" s="141">
        <v>10.2</v>
      </c>
      <c r="E2147" s="204" t="s">
        <v>5895</v>
      </c>
      <c r="F2147" s="141"/>
      <c r="G2147" s="141" t="s">
        <v>5896</v>
      </c>
      <c r="H2147" s="141" t="s">
        <v>608</v>
      </c>
      <c r="I2147" s="146" t="s">
        <v>5182</v>
      </c>
    </row>
    <row r="2148" spans="1:9" ht="22.5">
      <c r="A2148" s="141">
        <v>2040</v>
      </c>
      <c r="B2148" s="202" t="s">
        <v>5166</v>
      </c>
      <c r="C2148" s="203">
        <v>5.8</v>
      </c>
      <c r="D2148" s="141">
        <v>5.8</v>
      </c>
      <c r="E2148" s="204" t="s">
        <v>5167</v>
      </c>
      <c r="F2148" s="141"/>
      <c r="G2148" s="141" t="s">
        <v>5893</v>
      </c>
      <c r="H2148" s="141" t="s">
        <v>608</v>
      </c>
      <c r="I2148" s="146" t="s">
        <v>5182</v>
      </c>
    </row>
    <row r="2149" spans="1:9" ht="22.5">
      <c r="A2149" s="141">
        <v>2041</v>
      </c>
      <c r="B2149" s="202" t="s">
        <v>5168</v>
      </c>
      <c r="C2149" s="203">
        <v>11.1</v>
      </c>
      <c r="D2149" s="141">
        <v>11.1</v>
      </c>
      <c r="E2149" s="204" t="s">
        <v>5169</v>
      </c>
      <c r="F2149" s="141"/>
      <c r="G2149" s="141" t="s">
        <v>5897</v>
      </c>
      <c r="H2149" s="141" t="s">
        <v>608</v>
      </c>
      <c r="I2149" s="146" t="s">
        <v>5182</v>
      </c>
    </row>
    <row r="2150" spans="1:9" ht="22.5">
      <c r="A2150" s="141">
        <v>2042</v>
      </c>
      <c r="B2150" s="202" t="s">
        <v>5170</v>
      </c>
      <c r="C2150" s="203">
        <v>3.4</v>
      </c>
      <c r="D2150" s="141">
        <v>3.4</v>
      </c>
      <c r="E2150" s="205" t="s">
        <v>5171</v>
      </c>
      <c r="F2150" s="141"/>
      <c r="G2150" s="141" t="s">
        <v>5898</v>
      </c>
      <c r="H2150" s="141" t="s">
        <v>608</v>
      </c>
      <c r="I2150" s="146" t="s">
        <v>5182</v>
      </c>
    </row>
    <row r="2151" spans="1:9" ht="22.5">
      <c r="A2151" s="141">
        <v>2043</v>
      </c>
      <c r="B2151" s="202" t="s">
        <v>5172</v>
      </c>
      <c r="C2151" s="203">
        <v>6.9</v>
      </c>
      <c r="D2151" s="141">
        <v>6.9</v>
      </c>
      <c r="E2151" s="205" t="s">
        <v>5171</v>
      </c>
      <c r="F2151" s="141"/>
      <c r="G2151" s="141" t="s">
        <v>5898</v>
      </c>
      <c r="H2151" s="141" t="s">
        <v>608</v>
      </c>
      <c r="I2151" s="146" t="s">
        <v>5182</v>
      </c>
    </row>
    <row r="2152" spans="1:9" ht="22.5">
      <c r="A2152" s="141">
        <v>2044</v>
      </c>
      <c r="B2152" s="202" t="s">
        <v>5173</v>
      </c>
      <c r="C2152" s="203">
        <v>41.5</v>
      </c>
      <c r="D2152" s="141">
        <v>41.5</v>
      </c>
      <c r="E2152" s="205" t="s">
        <v>5174</v>
      </c>
      <c r="F2152" s="141"/>
      <c r="G2152" s="141" t="s">
        <v>5899</v>
      </c>
      <c r="H2152" s="141" t="s">
        <v>608</v>
      </c>
      <c r="I2152" s="146" t="s">
        <v>5182</v>
      </c>
    </row>
    <row r="2153" spans="1:9" ht="22.5">
      <c r="A2153" s="141">
        <v>2045</v>
      </c>
      <c r="B2153" s="202" t="s">
        <v>5175</v>
      </c>
      <c r="C2153" s="203">
        <v>32</v>
      </c>
      <c r="D2153" s="141">
        <v>32</v>
      </c>
      <c r="E2153" s="205" t="s">
        <v>5174</v>
      </c>
      <c r="F2153" s="141"/>
      <c r="G2153" s="141" t="s">
        <v>5899</v>
      </c>
      <c r="H2153" s="141" t="s">
        <v>608</v>
      </c>
      <c r="I2153" s="146" t="s">
        <v>5182</v>
      </c>
    </row>
    <row r="2154" spans="1:9" ht="22.5">
      <c r="A2154" s="141">
        <v>2046</v>
      </c>
      <c r="B2154" s="202" t="s">
        <v>2987</v>
      </c>
      <c r="C2154" s="203">
        <v>6.3</v>
      </c>
      <c r="D2154" s="141">
        <v>6.3</v>
      </c>
      <c r="E2154" s="205" t="s">
        <v>5176</v>
      </c>
      <c r="F2154" s="141"/>
      <c r="G2154" s="141" t="s">
        <v>5900</v>
      </c>
      <c r="H2154" s="141" t="s">
        <v>608</v>
      </c>
      <c r="I2154" s="146" t="s">
        <v>5182</v>
      </c>
    </row>
    <row r="2155" spans="1:9" ht="22.5">
      <c r="A2155" s="141">
        <v>2047</v>
      </c>
      <c r="B2155" s="202" t="s">
        <v>5177</v>
      </c>
      <c r="C2155" s="203">
        <v>16.5</v>
      </c>
      <c r="D2155" s="141">
        <v>16.5</v>
      </c>
      <c r="E2155" s="205" t="s">
        <v>5178</v>
      </c>
      <c r="F2155" s="141"/>
      <c r="G2155" s="141" t="s">
        <v>5901</v>
      </c>
      <c r="H2155" s="141" t="s">
        <v>608</v>
      </c>
      <c r="I2155" s="146" t="s">
        <v>5182</v>
      </c>
    </row>
    <row r="2156" spans="1:9" ht="22.5">
      <c r="A2156" s="141">
        <v>2048</v>
      </c>
      <c r="B2156" s="202" t="s">
        <v>5177</v>
      </c>
      <c r="C2156" s="203">
        <v>3.5</v>
      </c>
      <c r="D2156" s="141">
        <v>3.5</v>
      </c>
      <c r="E2156" s="205" t="s">
        <v>5179</v>
      </c>
      <c r="F2156" s="141"/>
      <c r="G2156" s="141" t="s">
        <v>5902</v>
      </c>
      <c r="H2156" s="141" t="s">
        <v>608</v>
      </c>
      <c r="I2156" s="146" t="s">
        <v>5182</v>
      </c>
    </row>
    <row r="2157" spans="1:9" ht="22.5">
      <c r="A2157" s="141">
        <v>2049</v>
      </c>
      <c r="B2157" s="202" t="s">
        <v>5180</v>
      </c>
      <c r="C2157" s="203">
        <v>33.9</v>
      </c>
      <c r="D2157" s="141">
        <v>33.9</v>
      </c>
      <c r="E2157" s="205" t="s">
        <v>5174</v>
      </c>
      <c r="F2157" s="141"/>
      <c r="G2157" s="141" t="s">
        <v>5899</v>
      </c>
      <c r="H2157" s="141" t="s">
        <v>608</v>
      </c>
      <c r="I2157" s="146" t="s">
        <v>5182</v>
      </c>
    </row>
    <row r="2158" spans="1:9" ht="33.75">
      <c r="A2158" s="141">
        <v>2050</v>
      </c>
      <c r="B2158" s="202" t="s">
        <v>933</v>
      </c>
      <c r="C2158" s="203">
        <v>135.2</v>
      </c>
      <c r="D2158" s="141">
        <v>135.2</v>
      </c>
      <c r="E2158" s="205" t="s">
        <v>934</v>
      </c>
      <c r="F2158" s="141"/>
      <c r="G2158" s="141" t="s">
        <v>5903</v>
      </c>
      <c r="H2158" s="141" t="s">
        <v>608</v>
      </c>
      <c r="I2158" s="146" t="s">
        <v>5182</v>
      </c>
    </row>
    <row r="2159" spans="1:9" ht="22.5">
      <c r="A2159" s="141">
        <v>2051</v>
      </c>
      <c r="B2159" s="202" t="s">
        <v>2439</v>
      </c>
      <c r="C2159" s="203">
        <v>43.7</v>
      </c>
      <c r="D2159" s="141">
        <v>43.7</v>
      </c>
      <c r="E2159" s="204" t="s">
        <v>2440</v>
      </c>
      <c r="F2159" s="141"/>
      <c r="G2159" s="141" t="s">
        <v>5904</v>
      </c>
      <c r="H2159" s="141" t="s">
        <v>608</v>
      </c>
      <c r="I2159" s="146" t="s">
        <v>5182</v>
      </c>
    </row>
    <row r="2160" spans="1:9" ht="22.5">
      <c r="A2160" s="141">
        <v>2052</v>
      </c>
      <c r="B2160" s="202" t="s">
        <v>2441</v>
      </c>
      <c r="C2160" s="203">
        <v>97.6</v>
      </c>
      <c r="D2160" s="141">
        <v>97.6</v>
      </c>
      <c r="E2160" s="205" t="s">
        <v>2442</v>
      </c>
      <c r="F2160" s="141"/>
      <c r="G2160" s="141" t="s">
        <v>5905</v>
      </c>
      <c r="H2160" s="141" t="s">
        <v>608</v>
      </c>
      <c r="I2160" s="146" t="s">
        <v>5182</v>
      </c>
    </row>
    <row r="2161" spans="1:9" ht="45">
      <c r="A2161" s="141">
        <v>2053</v>
      </c>
      <c r="B2161" s="206" t="s">
        <v>2443</v>
      </c>
      <c r="C2161" s="207">
        <v>96.1</v>
      </c>
      <c r="D2161" s="146">
        <v>96.1</v>
      </c>
      <c r="E2161" s="208" t="s">
        <v>2444</v>
      </c>
      <c r="F2161" s="145">
        <v>43367</v>
      </c>
      <c r="G2161" s="146" t="s">
        <v>4051</v>
      </c>
      <c r="H2161" s="146" t="s">
        <v>608</v>
      </c>
      <c r="I2161" s="146" t="s">
        <v>5182</v>
      </c>
    </row>
    <row r="2162" spans="1:9" ht="22.5">
      <c r="A2162" s="141">
        <v>2054</v>
      </c>
      <c r="B2162" s="206" t="s">
        <v>2445</v>
      </c>
      <c r="C2162" s="207">
        <v>12.5</v>
      </c>
      <c r="D2162" s="146">
        <v>12.5</v>
      </c>
      <c r="E2162" s="208" t="s">
        <v>2446</v>
      </c>
      <c r="F2162" s="146"/>
      <c r="G2162" s="146" t="s">
        <v>5906</v>
      </c>
      <c r="H2162" s="146" t="s">
        <v>608</v>
      </c>
      <c r="I2162" s="146" t="s">
        <v>5182</v>
      </c>
    </row>
    <row r="2163" spans="1:9" ht="22.5">
      <c r="A2163" s="141">
        <v>2055</v>
      </c>
      <c r="B2163" s="206" t="s">
        <v>4237</v>
      </c>
      <c r="C2163" s="207">
        <v>6.4</v>
      </c>
      <c r="D2163" s="146">
        <v>6.4</v>
      </c>
      <c r="E2163" s="208" t="s">
        <v>4238</v>
      </c>
      <c r="F2163" s="146"/>
      <c r="G2163" s="146" t="s">
        <v>5907</v>
      </c>
      <c r="H2163" s="146" t="s">
        <v>608</v>
      </c>
      <c r="I2163" s="146" t="s">
        <v>5182</v>
      </c>
    </row>
    <row r="2164" spans="1:9" ht="22.5">
      <c r="A2164" s="141">
        <v>2056</v>
      </c>
      <c r="B2164" s="206" t="s">
        <v>4239</v>
      </c>
      <c r="C2164" s="207">
        <v>60</v>
      </c>
      <c r="D2164" s="146">
        <v>60</v>
      </c>
      <c r="E2164" s="208" t="s">
        <v>5171</v>
      </c>
      <c r="F2164" s="146"/>
      <c r="G2164" s="146" t="s">
        <v>5898</v>
      </c>
      <c r="H2164" s="146" t="s">
        <v>608</v>
      </c>
      <c r="I2164" s="146" t="s">
        <v>5182</v>
      </c>
    </row>
    <row r="2165" spans="1:9" ht="22.5">
      <c r="A2165" s="141">
        <v>2057</v>
      </c>
      <c r="B2165" s="206" t="s">
        <v>4240</v>
      </c>
      <c r="C2165" s="207">
        <v>19.1</v>
      </c>
      <c r="D2165" s="146">
        <v>19.1</v>
      </c>
      <c r="E2165" s="208" t="s">
        <v>5174</v>
      </c>
      <c r="F2165" s="146"/>
      <c r="G2165" s="146" t="s">
        <v>5899</v>
      </c>
      <c r="H2165" s="146" t="s">
        <v>608</v>
      </c>
      <c r="I2165" s="146" t="s">
        <v>5182</v>
      </c>
    </row>
    <row r="2166" spans="1:9" ht="22.5">
      <c r="A2166" s="141">
        <v>2058</v>
      </c>
      <c r="B2166" s="206" t="s">
        <v>4241</v>
      </c>
      <c r="C2166" s="207">
        <v>59.3</v>
      </c>
      <c r="D2166" s="146">
        <v>59.3</v>
      </c>
      <c r="E2166" s="208" t="s">
        <v>4242</v>
      </c>
      <c r="F2166" s="146"/>
      <c r="G2166" s="146" t="s">
        <v>5908</v>
      </c>
      <c r="H2166" s="146" t="s">
        <v>608</v>
      </c>
      <c r="I2166" s="146" t="s">
        <v>5182</v>
      </c>
    </row>
    <row r="2167" spans="1:9" ht="22.5">
      <c r="A2167" s="141">
        <v>2059</v>
      </c>
      <c r="B2167" s="206" t="s">
        <v>1779</v>
      </c>
      <c r="C2167" s="207">
        <v>14.6</v>
      </c>
      <c r="D2167" s="146">
        <v>14.6</v>
      </c>
      <c r="E2167" s="208" t="s">
        <v>4243</v>
      </c>
      <c r="F2167" s="146"/>
      <c r="G2167" s="146" t="s">
        <v>5909</v>
      </c>
      <c r="H2167" s="146" t="s">
        <v>608</v>
      </c>
      <c r="I2167" s="146" t="s">
        <v>5182</v>
      </c>
    </row>
    <row r="2168" spans="1:9" ht="45">
      <c r="A2168" s="141">
        <v>2060</v>
      </c>
      <c r="B2168" s="206" t="s">
        <v>4244</v>
      </c>
      <c r="C2168" s="207">
        <v>35.4</v>
      </c>
      <c r="D2168" s="146">
        <v>35.4</v>
      </c>
      <c r="E2168" s="208" t="s">
        <v>4245</v>
      </c>
      <c r="F2168" s="145">
        <v>43367</v>
      </c>
      <c r="G2168" s="146" t="s">
        <v>4051</v>
      </c>
      <c r="H2168" s="146" t="s">
        <v>608</v>
      </c>
      <c r="I2168" s="146" t="s">
        <v>5182</v>
      </c>
    </row>
    <row r="2169" spans="1:9" ht="22.5">
      <c r="A2169" s="141">
        <v>2061</v>
      </c>
      <c r="B2169" s="202" t="s">
        <v>2447</v>
      </c>
      <c r="C2169" s="203">
        <v>44.5</v>
      </c>
      <c r="D2169" s="141">
        <v>44.5</v>
      </c>
      <c r="E2169" s="205" t="s">
        <v>2448</v>
      </c>
      <c r="F2169" s="141"/>
      <c r="G2169" s="141" t="s">
        <v>5910</v>
      </c>
      <c r="H2169" s="141" t="s">
        <v>608</v>
      </c>
      <c r="I2169" s="146" t="s">
        <v>5182</v>
      </c>
    </row>
    <row r="2170" spans="1:9" ht="22.5">
      <c r="A2170" s="141">
        <v>2062</v>
      </c>
      <c r="B2170" s="202" t="s">
        <v>2449</v>
      </c>
      <c r="C2170" s="203">
        <v>31.2</v>
      </c>
      <c r="D2170" s="141">
        <v>31.2</v>
      </c>
      <c r="E2170" s="205" t="s">
        <v>5176</v>
      </c>
      <c r="F2170" s="141"/>
      <c r="G2170" s="141" t="s">
        <v>5900</v>
      </c>
      <c r="H2170" s="141" t="s">
        <v>608</v>
      </c>
      <c r="I2170" s="146" t="s">
        <v>5182</v>
      </c>
    </row>
    <row r="2171" spans="1:9" ht="33.75">
      <c r="A2171" s="141">
        <v>2063</v>
      </c>
      <c r="B2171" s="202" t="s">
        <v>2450</v>
      </c>
      <c r="C2171" s="203">
        <v>31.2</v>
      </c>
      <c r="D2171" s="141">
        <v>29.3</v>
      </c>
      <c r="E2171" s="205" t="s">
        <v>2451</v>
      </c>
      <c r="F2171" s="141"/>
      <c r="G2171" s="141" t="s">
        <v>5911</v>
      </c>
      <c r="H2171" s="141" t="s">
        <v>608</v>
      </c>
      <c r="I2171" s="146" t="s">
        <v>5182</v>
      </c>
    </row>
    <row r="2172" spans="1:9" ht="22.5">
      <c r="A2172" s="141">
        <v>2064</v>
      </c>
      <c r="B2172" s="202" t="s">
        <v>2452</v>
      </c>
      <c r="C2172" s="203">
        <v>21.5</v>
      </c>
      <c r="D2172" s="141">
        <v>21.5</v>
      </c>
      <c r="E2172" s="205" t="s">
        <v>2453</v>
      </c>
      <c r="F2172" s="141"/>
      <c r="G2172" s="141" t="s">
        <v>5912</v>
      </c>
      <c r="H2172" s="141" t="s">
        <v>608</v>
      </c>
      <c r="I2172" s="146" t="s">
        <v>5182</v>
      </c>
    </row>
    <row r="2173" spans="1:9" ht="33.75">
      <c r="A2173" s="141">
        <v>2065</v>
      </c>
      <c r="B2173" s="202" t="s">
        <v>2454</v>
      </c>
      <c r="C2173" s="203">
        <v>34.7</v>
      </c>
      <c r="D2173" s="141">
        <v>34.7</v>
      </c>
      <c r="E2173" s="205" t="s">
        <v>1904</v>
      </c>
      <c r="F2173" s="141"/>
      <c r="G2173" s="141" t="s">
        <v>5222</v>
      </c>
      <c r="H2173" s="141" t="s">
        <v>608</v>
      </c>
      <c r="I2173" s="146" t="s">
        <v>5182</v>
      </c>
    </row>
    <row r="2174" spans="1:9" ht="22.5">
      <c r="A2174" s="141">
        <v>2066</v>
      </c>
      <c r="B2174" s="202" t="s">
        <v>2455</v>
      </c>
      <c r="C2174" s="203">
        <v>8.7</v>
      </c>
      <c r="D2174" s="141">
        <v>8.7</v>
      </c>
      <c r="E2174" s="205" t="s">
        <v>2456</v>
      </c>
      <c r="F2174" s="141"/>
      <c r="G2174" s="141" t="s">
        <v>5913</v>
      </c>
      <c r="H2174" s="141" t="s">
        <v>608</v>
      </c>
      <c r="I2174" s="146" t="s">
        <v>5182</v>
      </c>
    </row>
    <row r="2175" spans="1:9" ht="45">
      <c r="A2175" s="141">
        <v>2067</v>
      </c>
      <c r="B2175" s="206" t="s">
        <v>2457</v>
      </c>
      <c r="C2175" s="207">
        <v>57.3</v>
      </c>
      <c r="D2175" s="146">
        <v>57.3</v>
      </c>
      <c r="E2175" s="208" t="s">
        <v>2444</v>
      </c>
      <c r="F2175" s="145">
        <v>43367</v>
      </c>
      <c r="G2175" s="146" t="s">
        <v>4051</v>
      </c>
      <c r="H2175" s="146" t="s">
        <v>608</v>
      </c>
      <c r="I2175" s="146" t="s">
        <v>5182</v>
      </c>
    </row>
    <row r="2176" spans="1:9" ht="22.5">
      <c r="A2176" s="141">
        <v>2068</v>
      </c>
      <c r="B2176" s="202" t="s">
        <v>1492</v>
      </c>
      <c r="C2176" s="203">
        <v>1.5</v>
      </c>
      <c r="D2176" s="141">
        <v>1.5</v>
      </c>
      <c r="E2176" s="205" t="s">
        <v>2458</v>
      </c>
      <c r="F2176" s="141"/>
      <c r="G2176" s="141" t="s">
        <v>5914</v>
      </c>
      <c r="H2176" s="141" t="s">
        <v>608</v>
      </c>
      <c r="I2176" s="146" t="s">
        <v>5182</v>
      </c>
    </row>
    <row r="2177" spans="1:9" ht="22.5">
      <c r="A2177" s="141">
        <v>2069</v>
      </c>
      <c r="B2177" s="202" t="s">
        <v>1492</v>
      </c>
      <c r="C2177" s="203">
        <v>3.1</v>
      </c>
      <c r="D2177" s="141">
        <v>3.1</v>
      </c>
      <c r="E2177" s="205" t="s">
        <v>2459</v>
      </c>
      <c r="F2177" s="141"/>
      <c r="G2177" s="141" t="s">
        <v>5915</v>
      </c>
      <c r="H2177" s="141" t="s">
        <v>608</v>
      </c>
      <c r="I2177" s="146" t="s">
        <v>5182</v>
      </c>
    </row>
    <row r="2178" spans="1:9" ht="22.5">
      <c r="A2178" s="141">
        <v>2070</v>
      </c>
      <c r="B2178" s="202" t="s">
        <v>2460</v>
      </c>
      <c r="C2178" s="203">
        <v>2.8</v>
      </c>
      <c r="D2178" s="141">
        <v>2.8</v>
      </c>
      <c r="E2178" s="205" t="s">
        <v>2461</v>
      </c>
      <c r="F2178" s="141"/>
      <c r="G2178" s="141" t="s">
        <v>5916</v>
      </c>
      <c r="H2178" s="141" t="s">
        <v>608</v>
      </c>
      <c r="I2178" s="146" t="s">
        <v>5182</v>
      </c>
    </row>
    <row r="2179" spans="1:9" ht="22.5">
      <c r="A2179" s="141">
        <v>2071</v>
      </c>
      <c r="B2179" s="202" t="s">
        <v>2462</v>
      </c>
      <c r="C2179" s="203">
        <v>4.7</v>
      </c>
      <c r="D2179" s="166">
        <v>4.7</v>
      </c>
      <c r="E2179" s="209" t="s">
        <v>2463</v>
      </c>
      <c r="F2179" s="166"/>
      <c r="G2179" s="166" t="s">
        <v>5917</v>
      </c>
      <c r="H2179" s="141" t="s">
        <v>608</v>
      </c>
      <c r="I2179" s="146" t="s">
        <v>5182</v>
      </c>
    </row>
    <row r="2180" spans="1:9" ht="22.5">
      <c r="A2180" s="141">
        <v>2072</v>
      </c>
      <c r="B2180" s="202" t="s">
        <v>2464</v>
      </c>
      <c r="C2180" s="203">
        <v>73.1</v>
      </c>
      <c r="D2180" s="166">
        <v>73.1</v>
      </c>
      <c r="E2180" s="209" t="s">
        <v>2442</v>
      </c>
      <c r="F2180" s="166"/>
      <c r="G2180" s="166" t="s">
        <v>5905</v>
      </c>
      <c r="H2180" s="141" t="s">
        <v>608</v>
      </c>
      <c r="I2180" s="146" t="s">
        <v>5182</v>
      </c>
    </row>
    <row r="2181" spans="1:9" ht="22.5">
      <c r="A2181" s="141">
        <v>2073</v>
      </c>
      <c r="B2181" s="202" t="s">
        <v>2465</v>
      </c>
      <c r="C2181" s="203">
        <v>42.4</v>
      </c>
      <c r="D2181" s="166">
        <v>42.4</v>
      </c>
      <c r="E2181" s="209" t="s">
        <v>2440</v>
      </c>
      <c r="F2181" s="166"/>
      <c r="G2181" s="166" t="s">
        <v>5904</v>
      </c>
      <c r="H2181" s="141" t="s">
        <v>608</v>
      </c>
      <c r="I2181" s="146" t="s">
        <v>5182</v>
      </c>
    </row>
    <row r="2182" spans="1:9" ht="22.5">
      <c r="A2182" s="141">
        <v>2074</v>
      </c>
      <c r="B2182" s="202" t="s">
        <v>2466</v>
      </c>
      <c r="C2182" s="203">
        <v>7</v>
      </c>
      <c r="D2182" s="166">
        <v>7</v>
      </c>
      <c r="E2182" s="209" t="s">
        <v>2467</v>
      </c>
      <c r="F2182" s="166"/>
      <c r="G2182" s="166" t="s">
        <v>5918</v>
      </c>
      <c r="H2182" s="141" t="s">
        <v>608</v>
      </c>
      <c r="I2182" s="146" t="s">
        <v>5182</v>
      </c>
    </row>
    <row r="2183" spans="1:9" ht="22.5">
      <c r="A2183" s="141">
        <v>2075</v>
      </c>
      <c r="B2183" s="202" t="s">
        <v>2468</v>
      </c>
      <c r="C2183" s="210">
        <v>14.7</v>
      </c>
      <c r="D2183" s="141">
        <v>14.7</v>
      </c>
      <c r="E2183" s="205" t="s">
        <v>2440</v>
      </c>
      <c r="F2183" s="141"/>
      <c r="G2183" s="141" t="s">
        <v>5904</v>
      </c>
      <c r="H2183" s="141" t="s">
        <v>608</v>
      </c>
      <c r="I2183" s="146" t="s">
        <v>5182</v>
      </c>
    </row>
    <row r="2184" spans="1:9" ht="22.5">
      <c r="A2184" s="141">
        <v>2076</v>
      </c>
      <c r="B2184" s="211" t="s">
        <v>2375</v>
      </c>
      <c r="C2184" s="212">
        <v>41.6</v>
      </c>
      <c r="D2184" s="146">
        <v>41.6</v>
      </c>
      <c r="E2184" s="213">
        <v>43313</v>
      </c>
      <c r="F2184" s="146"/>
      <c r="G2184" s="146" t="s">
        <v>5919</v>
      </c>
      <c r="H2184" s="146" t="s">
        <v>608</v>
      </c>
      <c r="I2184" s="146" t="s">
        <v>5182</v>
      </c>
    </row>
    <row r="2185" spans="1:9" ht="22.5">
      <c r="A2185" s="141">
        <v>2077</v>
      </c>
      <c r="B2185" s="214" t="s">
        <v>5920</v>
      </c>
      <c r="C2185" s="215">
        <v>22</v>
      </c>
      <c r="D2185" s="146">
        <v>22</v>
      </c>
      <c r="E2185" s="213" t="s">
        <v>5921</v>
      </c>
      <c r="F2185" s="146"/>
      <c r="G2185" s="146" t="s">
        <v>5922</v>
      </c>
      <c r="H2185" s="146" t="s">
        <v>608</v>
      </c>
      <c r="I2185" s="146" t="s">
        <v>5182</v>
      </c>
    </row>
    <row r="2186" spans="1:9" ht="22.5">
      <c r="A2186" s="141">
        <v>2078</v>
      </c>
      <c r="B2186" s="214" t="s">
        <v>5923</v>
      </c>
      <c r="C2186" s="215">
        <v>41.1</v>
      </c>
      <c r="D2186" s="146">
        <v>41</v>
      </c>
      <c r="E2186" s="213" t="s">
        <v>5921</v>
      </c>
      <c r="F2186" s="146"/>
      <c r="G2186" s="146" t="s">
        <v>5922</v>
      </c>
      <c r="H2186" s="146" t="s">
        <v>608</v>
      </c>
      <c r="I2186" s="146" t="s">
        <v>5182</v>
      </c>
    </row>
    <row r="2187" spans="1:9" ht="45">
      <c r="A2187" s="141">
        <v>2079</v>
      </c>
      <c r="B2187" s="214" t="s">
        <v>5924</v>
      </c>
      <c r="C2187" s="215">
        <v>40</v>
      </c>
      <c r="D2187" s="146">
        <v>40</v>
      </c>
      <c r="E2187" s="213" t="s">
        <v>5921</v>
      </c>
      <c r="F2187" s="146"/>
      <c r="G2187" s="146" t="s">
        <v>5922</v>
      </c>
      <c r="H2187" s="146" t="s">
        <v>608</v>
      </c>
      <c r="I2187" s="146" t="s">
        <v>5182</v>
      </c>
    </row>
    <row r="2188" spans="1:9" ht="56.25">
      <c r="A2188" s="141">
        <v>2080</v>
      </c>
      <c r="B2188" s="214" t="s">
        <v>5925</v>
      </c>
      <c r="C2188" s="215">
        <v>43</v>
      </c>
      <c r="D2188" s="146">
        <v>43</v>
      </c>
      <c r="E2188" s="213" t="s">
        <v>5921</v>
      </c>
      <c r="F2188" s="146"/>
      <c r="G2188" s="146" t="s">
        <v>5922</v>
      </c>
      <c r="H2188" s="146" t="s">
        <v>608</v>
      </c>
      <c r="I2188" s="146" t="s">
        <v>5182</v>
      </c>
    </row>
    <row r="2189" spans="1:9" ht="22.5">
      <c r="A2189" s="141">
        <v>2081</v>
      </c>
      <c r="B2189" s="214" t="s">
        <v>5926</v>
      </c>
      <c r="C2189" s="215">
        <v>28</v>
      </c>
      <c r="D2189" s="146">
        <v>28</v>
      </c>
      <c r="E2189" s="213" t="s">
        <v>5921</v>
      </c>
      <c r="F2189" s="146"/>
      <c r="G2189" s="146" t="s">
        <v>5922</v>
      </c>
      <c r="H2189" s="146" t="s">
        <v>608</v>
      </c>
      <c r="I2189" s="146" t="s">
        <v>5182</v>
      </c>
    </row>
    <row r="2190" spans="1:9" ht="22.5">
      <c r="A2190" s="141">
        <v>2082</v>
      </c>
      <c r="B2190" s="214" t="s">
        <v>5927</v>
      </c>
      <c r="C2190" s="215">
        <v>25</v>
      </c>
      <c r="D2190" s="146">
        <v>25</v>
      </c>
      <c r="E2190" s="213" t="s">
        <v>5921</v>
      </c>
      <c r="F2190" s="146"/>
      <c r="G2190" s="146" t="s">
        <v>5922</v>
      </c>
      <c r="H2190" s="146" t="s">
        <v>608</v>
      </c>
      <c r="I2190" s="146" t="s">
        <v>5182</v>
      </c>
    </row>
    <row r="2191" spans="1:9" ht="45">
      <c r="A2191" s="141">
        <v>2083</v>
      </c>
      <c r="B2191" s="214" t="s">
        <v>5928</v>
      </c>
      <c r="C2191" s="215">
        <v>19</v>
      </c>
      <c r="D2191" s="146">
        <v>19</v>
      </c>
      <c r="E2191" s="208" t="s">
        <v>5921</v>
      </c>
      <c r="F2191" s="146"/>
      <c r="G2191" s="146" t="s">
        <v>5922</v>
      </c>
      <c r="H2191" s="146" t="s">
        <v>608</v>
      </c>
      <c r="I2191" s="146" t="s">
        <v>5182</v>
      </c>
    </row>
    <row r="2192" spans="1:9" ht="22.5">
      <c r="A2192" s="141">
        <v>2084</v>
      </c>
      <c r="B2192" s="214" t="s">
        <v>5929</v>
      </c>
      <c r="C2192" s="215">
        <v>40.9</v>
      </c>
      <c r="D2192" s="146">
        <v>40.9</v>
      </c>
      <c r="E2192" s="208" t="s">
        <v>5921</v>
      </c>
      <c r="F2192" s="146"/>
      <c r="G2192" s="146" t="s">
        <v>5922</v>
      </c>
      <c r="H2192" s="146" t="s">
        <v>608</v>
      </c>
      <c r="I2192" s="146" t="s">
        <v>5182</v>
      </c>
    </row>
    <row r="2193" spans="1:9" ht="12.75">
      <c r="A2193" s="167"/>
      <c r="B2193" s="167" t="s">
        <v>5511</v>
      </c>
      <c r="C2193" s="216">
        <v>1299.1</v>
      </c>
      <c r="D2193" s="216">
        <v>1296.2</v>
      </c>
      <c r="E2193" s="167"/>
      <c r="F2193" s="167"/>
      <c r="G2193" s="167"/>
      <c r="H2193" s="141"/>
      <c r="I2193" s="146"/>
    </row>
    <row r="2194" spans="1:9" ht="101.25">
      <c r="A2194" s="141">
        <v>2085</v>
      </c>
      <c r="B2194" s="217" t="s">
        <v>2469</v>
      </c>
      <c r="C2194" s="218">
        <v>6.6</v>
      </c>
      <c r="D2194" s="218">
        <v>6.6</v>
      </c>
      <c r="E2194" s="150" t="s">
        <v>2470</v>
      </c>
      <c r="F2194" s="141"/>
      <c r="G2194" s="141" t="s">
        <v>2471</v>
      </c>
      <c r="H2194" s="141" t="s">
        <v>2472</v>
      </c>
      <c r="I2194" s="146" t="s">
        <v>5182</v>
      </c>
    </row>
    <row r="2195" spans="1:9" ht="33.75">
      <c r="A2195" s="141">
        <v>2086</v>
      </c>
      <c r="B2195" s="217" t="s">
        <v>2473</v>
      </c>
      <c r="C2195" s="218">
        <v>3.7</v>
      </c>
      <c r="D2195" s="218">
        <v>3.7</v>
      </c>
      <c r="E2195" s="141" t="s">
        <v>2474</v>
      </c>
      <c r="F2195" s="141"/>
      <c r="G2195" s="141" t="s">
        <v>5930</v>
      </c>
      <c r="H2195" s="141" t="s">
        <v>2472</v>
      </c>
      <c r="I2195" s="146" t="s">
        <v>5182</v>
      </c>
    </row>
    <row r="2196" spans="1:9" ht="56.25">
      <c r="A2196" s="141">
        <v>2087</v>
      </c>
      <c r="B2196" s="217" t="s">
        <v>4897</v>
      </c>
      <c r="C2196" s="218">
        <v>241.8</v>
      </c>
      <c r="D2196" s="218">
        <v>120.9</v>
      </c>
      <c r="E2196" s="141" t="s">
        <v>4898</v>
      </c>
      <c r="F2196" s="141"/>
      <c r="G2196" s="141" t="s">
        <v>5931</v>
      </c>
      <c r="H2196" s="141" t="s">
        <v>2472</v>
      </c>
      <c r="I2196" s="146" t="s">
        <v>5182</v>
      </c>
    </row>
    <row r="2197" spans="1:9" ht="45">
      <c r="A2197" s="141">
        <v>2088</v>
      </c>
      <c r="B2197" s="217" t="s">
        <v>4899</v>
      </c>
      <c r="C2197" s="218">
        <v>85.5</v>
      </c>
      <c r="D2197" s="218">
        <v>42.8</v>
      </c>
      <c r="E2197" s="141" t="s">
        <v>4898</v>
      </c>
      <c r="F2197" s="141"/>
      <c r="G2197" s="141" t="s">
        <v>5931</v>
      </c>
      <c r="H2197" s="141" t="s">
        <v>2472</v>
      </c>
      <c r="I2197" s="146" t="s">
        <v>5182</v>
      </c>
    </row>
    <row r="2198" spans="1:9" ht="22.5">
      <c r="A2198" s="141">
        <v>2089</v>
      </c>
      <c r="B2198" s="217" t="s">
        <v>6352</v>
      </c>
      <c r="C2198" s="218">
        <v>27.8</v>
      </c>
      <c r="D2198" s="218">
        <v>27.8</v>
      </c>
      <c r="E2198" s="141" t="s">
        <v>1947</v>
      </c>
      <c r="F2198" s="141"/>
      <c r="G2198" s="141" t="s">
        <v>6077</v>
      </c>
      <c r="H2198" s="141" t="s">
        <v>2472</v>
      </c>
      <c r="I2198" s="146" t="s">
        <v>5182</v>
      </c>
    </row>
    <row r="2199" spans="1:9" ht="56.25">
      <c r="A2199" s="141">
        <v>2090</v>
      </c>
      <c r="B2199" s="217" t="s">
        <v>4900</v>
      </c>
      <c r="C2199" s="218">
        <v>116.5</v>
      </c>
      <c r="D2199" s="218">
        <v>116.5</v>
      </c>
      <c r="E2199" s="141" t="s">
        <v>4898</v>
      </c>
      <c r="F2199" s="141"/>
      <c r="G2199" s="141" t="s">
        <v>5931</v>
      </c>
      <c r="H2199" s="141" t="s">
        <v>2472</v>
      </c>
      <c r="I2199" s="146" t="s">
        <v>5182</v>
      </c>
    </row>
    <row r="2200" spans="1:9" ht="56.25">
      <c r="A2200" s="141">
        <v>2091</v>
      </c>
      <c r="B2200" s="217" t="s">
        <v>4901</v>
      </c>
      <c r="C2200" s="218">
        <v>24.5</v>
      </c>
      <c r="D2200" s="218">
        <v>24.5</v>
      </c>
      <c r="E2200" s="141" t="s">
        <v>4898</v>
      </c>
      <c r="F2200" s="141"/>
      <c r="G2200" s="141" t="s">
        <v>5931</v>
      </c>
      <c r="H2200" s="141" t="s">
        <v>2472</v>
      </c>
      <c r="I2200" s="146" t="s">
        <v>5182</v>
      </c>
    </row>
    <row r="2201" spans="1:9" ht="22.5">
      <c r="A2201" s="141">
        <v>2092</v>
      </c>
      <c r="B2201" s="217" t="s">
        <v>1347</v>
      </c>
      <c r="C2201" s="218">
        <v>8.8</v>
      </c>
      <c r="D2201" s="218">
        <v>8.8</v>
      </c>
      <c r="E2201" s="141" t="s">
        <v>4120</v>
      </c>
      <c r="F2201" s="141"/>
      <c r="G2201" s="141" t="s">
        <v>5932</v>
      </c>
      <c r="H2201" s="141" t="s">
        <v>2472</v>
      </c>
      <c r="I2201" s="146" t="s">
        <v>5182</v>
      </c>
    </row>
    <row r="2202" spans="1:9" ht="22.5">
      <c r="A2202" s="141">
        <v>2093</v>
      </c>
      <c r="B2202" s="217" t="s">
        <v>3171</v>
      </c>
      <c r="C2202" s="218">
        <v>16.6</v>
      </c>
      <c r="D2202" s="218">
        <v>16.6</v>
      </c>
      <c r="E2202" s="141" t="s">
        <v>4902</v>
      </c>
      <c r="F2202" s="141"/>
      <c r="G2202" s="141" t="s">
        <v>5933</v>
      </c>
      <c r="H2202" s="141" t="s">
        <v>2472</v>
      </c>
      <c r="I2202" s="146" t="s">
        <v>5182</v>
      </c>
    </row>
    <row r="2203" spans="1:9" ht="22.5">
      <c r="A2203" s="141">
        <v>2094</v>
      </c>
      <c r="B2203" s="217" t="s">
        <v>5699</v>
      </c>
      <c r="C2203" s="218">
        <v>9.9</v>
      </c>
      <c r="D2203" s="218">
        <v>9.9</v>
      </c>
      <c r="E2203" s="141" t="s">
        <v>4902</v>
      </c>
      <c r="F2203" s="141"/>
      <c r="G2203" s="141" t="s">
        <v>5933</v>
      </c>
      <c r="H2203" s="141" t="s">
        <v>2472</v>
      </c>
      <c r="I2203" s="146" t="s">
        <v>5182</v>
      </c>
    </row>
    <row r="2204" spans="1:9" ht="33.75">
      <c r="A2204" s="141">
        <v>2095</v>
      </c>
      <c r="B2204" s="217" t="s">
        <v>4903</v>
      </c>
      <c r="C2204" s="218">
        <v>6.1</v>
      </c>
      <c r="D2204" s="218">
        <v>6.1</v>
      </c>
      <c r="E2204" s="141" t="s">
        <v>4898</v>
      </c>
      <c r="F2204" s="141"/>
      <c r="G2204" s="141" t="s">
        <v>5931</v>
      </c>
      <c r="H2204" s="141" t="s">
        <v>2472</v>
      </c>
      <c r="I2204" s="146" t="s">
        <v>5182</v>
      </c>
    </row>
    <row r="2205" spans="1:9" ht="22.5">
      <c r="A2205" s="141">
        <v>2096</v>
      </c>
      <c r="B2205" s="217" t="s">
        <v>4904</v>
      </c>
      <c r="C2205" s="218">
        <v>12.3</v>
      </c>
      <c r="D2205" s="218">
        <v>12.3</v>
      </c>
      <c r="E2205" s="141" t="s">
        <v>4905</v>
      </c>
      <c r="F2205" s="141"/>
      <c r="G2205" s="141" t="s">
        <v>5934</v>
      </c>
      <c r="H2205" s="141" t="s">
        <v>2472</v>
      </c>
      <c r="I2205" s="146" t="s">
        <v>5182</v>
      </c>
    </row>
    <row r="2206" spans="1:9" ht="22.5">
      <c r="A2206" s="141">
        <v>2097</v>
      </c>
      <c r="B2206" s="217" t="s">
        <v>4906</v>
      </c>
      <c r="C2206" s="218">
        <v>3</v>
      </c>
      <c r="D2206" s="218">
        <v>3</v>
      </c>
      <c r="E2206" s="141" t="s">
        <v>4907</v>
      </c>
      <c r="F2206" s="141"/>
      <c r="G2206" s="141" t="s">
        <v>5935</v>
      </c>
      <c r="H2206" s="141" t="s">
        <v>2472</v>
      </c>
      <c r="I2206" s="146" t="s">
        <v>5182</v>
      </c>
    </row>
    <row r="2207" spans="1:9" ht="22.5">
      <c r="A2207" s="141">
        <v>2098</v>
      </c>
      <c r="B2207" s="217" t="s">
        <v>4906</v>
      </c>
      <c r="C2207" s="218">
        <v>3</v>
      </c>
      <c r="D2207" s="218">
        <v>3</v>
      </c>
      <c r="E2207" s="141" t="s">
        <v>4907</v>
      </c>
      <c r="F2207" s="141"/>
      <c r="G2207" s="141" t="s">
        <v>5935</v>
      </c>
      <c r="H2207" s="141" t="s">
        <v>2472</v>
      </c>
      <c r="I2207" s="146" t="s">
        <v>5182</v>
      </c>
    </row>
    <row r="2208" spans="1:9" ht="22.5">
      <c r="A2208" s="141">
        <v>2099</v>
      </c>
      <c r="B2208" s="217" t="s">
        <v>4906</v>
      </c>
      <c r="C2208" s="218">
        <v>3</v>
      </c>
      <c r="D2208" s="218">
        <v>3</v>
      </c>
      <c r="E2208" s="141" t="s">
        <v>4907</v>
      </c>
      <c r="F2208" s="141"/>
      <c r="G2208" s="141" t="s">
        <v>5935</v>
      </c>
      <c r="H2208" s="141" t="s">
        <v>2472</v>
      </c>
      <c r="I2208" s="146" t="s">
        <v>5182</v>
      </c>
    </row>
    <row r="2209" spans="1:9" ht="22.5">
      <c r="A2209" s="141">
        <v>2100</v>
      </c>
      <c r="B2209" s="217" t="s">
        <v>4906</v>
      </c>
      <c r="C2209" s="218">
        <v>3</v>
      </c>
      <c r="D2209" s="218">
        <v>3</v>
      </c>
      <c r="E2209" s="150" t="s">
        <v>4907</v>
      </c>
      <c r="F2209" s="141"/>
      <c r="G2209" s="141" t="s">
        <v>5935</v>
      </c>
      <c r="H2209" s="141" t="s">
        <v>2472</v>
      </c>
      <c r="I2209" s="146" t="s">
        <v>5182</v>
      </c>
    </row>
    <row r="2210" spans="1:9" ht="22.5">
      <c r="A2210" s="141">
        <v>2101</v>
      </c>
      <c r="B2210" s="217" t="s">
        <v>4908</v>
      </c>
      <c r="C2210" s="218">
        <v>3</v>
      </c>
      <c r="D2210" s="218">
        <v>3</v>
      </c>
      <c r="E2210" s="141" t="s">
        <v>4907</v>
      </c>
      <c r="F2210" s="141"/>
      <c r="G2210" s="141" t="s">
        <v>5935</v>
      </c>
      <c r="H2210" s="141" t="s">
        <v>2472</v>
      </c>
      <c r="I2210" s="146" t="s">
        <v>5182</v>
      </c>
    </row>
    <row r="2211" spans="1:9" ht="22.5">
      <c r="A2211" s="141">
        <v>2102</v>
      </c>
      <c r="B2211" s="217" t="s">
        <v>4908</v>
      </c>
      <c r="C2211" s="218">
        <v>3</v>
      </c>
      <c r="D2211" s="218">
        <v>3</v>
      </c>
      <c r="E2211" s="141" t="s">
        <v>4907</v>
      </c>
      <c r="F2211" s="141"/>
      <c r="G2211" s="141" t="s">
        <v>5935</v>
      </c>
      <c r="H2211" s="141" t="s">
        <v>2472</v>
      </c>
      <c r="I2211" s="146" t="s">
        <v>5182</v>
      </c>
    </row>
    <row r="2212" spans="1:9" ht="22.5">
      <c r="A2212" s="141">
        <v>2103</v>
      </c>
      <c r="B2212" s="217" t="s">
        <v>4908</v>
      </c>
      <c r="C2212" s="218">
        <v>3</v>
      </c>
      <c r="D2212" s="218">
        <v>3</v>
      </c>
      <c r="E2212" s="141" t="s">
        <v>4907</v>
      </c>
      <c r="F2212" s="141"/>
      <c r="G2212" s="141" t="s">
        <v>5935</v>
      </c>
      <c r="H2212" s="141" t="s">
        <v>2472</v>
      </c>
      <c r="I2212" s="146" t="s">
        <v>5182</v>
      </c>
    </row>
    <row r="2213" spans="1:9" ht="22.5">
      <c r="A2213" s="141">
        <v>2104</v>
      </c>
      <c r="B2213" s="217" t="s">
        <v>4908</v>
      </c>
      <c r="C2213" s="218">
        <v>3</v>
      </c>
      <c r="D2213" s="218">
        <v>3</v>
      </c>
      <c r="E2213" s="141" t="s">
        <v>4907</v>
      </c>
      <c r="F2213" s="141"/>
      <c r="G2213" s="141" t="s">
        <v>5935</v>
      </c>
      <c r="H2213" s="141" t="s">
        <v>2472</v>
      </c>
      <c r="I2213" s="146" t="s">
        <v>5182</v>
      </c>
    </row>
    <row r="2214" spans="1:9" ht="22.5">
      <c r="A2214" s="141">
        <v>2105</v>
      </c>
      <c r="B2214" s="217" t="s">
        <v>4908</v>
      </c>
      <c r="C2214" s="218">
        <v>3</v>
      </c>
      <c r="D2214" s="218">
        <v>3</v>
      </c>
      <c r="E2214" s="141" t="s">
        <v>4907</v>
      </c>
      <c r="F2214" s="141"/>
      <c r="G2214" s="141" t="s">
        <v>5935</v>
      </c>
      <c r="H2214" s="141" t="s">
        <v>2472</v>
      </c>
      <c r="I2214" s="146" t="s">
        <v>5182</v>
      </c>
    </row>
    <row r="2215" spans="1:9" ht="22.5">
      <c r="A2215" s="141">
        <v>2106</v>
      </c>
      <c r="B2215" s="217" t="s">
        <v>4909</v>
      </c>
      <c r="C2215" s="218">
        <v>14.8</v>
      </c>
      <c r="D2215" s="218">
        <v>14.8</v>
      </c>
      <c r="E2215" s="141" t="s">
        <v>4907</v>
      </c>
      <c r="F2215" s="141"/>
      <c r="G2215" s="141" t="s">
        <v>5935</v>
      </c>
      <c r="H2215" s="141" t="s">
        <v>2472</v>
      </c>
      <c r="I2215" s="146" t="s">
        <v>5182</v>
      </c>
    </row>
    <row r="2216" spans="1:9" ht="22.5">
      <c r="A2216" s="141">
        <v>2107</v>
      </c>
      <c r="B2216" s="217" t="s">
        <v>4910</v>
      </c>
      <c r="C2216" s="218">
        <v>14.8</v>
      </c>
      <c r="D2216" s="218">
        <v>14.8</v>
      </c>
      <c r="E2216" s="141" t="s">
        <v>4907</v>
      </c>
      <c r="F2216" s="141"/>
      <c r="G2216" s="141" t="s">
        <v>5935</v>
      </c>
      <c r="H2216" s="141" t="s">
        <v>2472</v>
      </c>
      <c r="I2216" s="146" t="s">
        <v>5182</v>
      </c>
    </row>
    <row r="2217" spans="1:9" ht="22.5">
      <c r="A2217" s="141">
        <v>2108</v>
      </c>
      <c r="B2217" s="217" t="s">
        <v>4911</v>
      </c>
      <c r="C2217" s="218">
        <v>17.7</v>
      </c>
      <c r="D2217" s="218">
        <v>17.7</v>
      </c>
      <c r="E2217" s="141" t="s">
        <v>4907</v>
      </c>
      <c r="F2217" s="141"/>
      <c r="G2217" s="141" t="s">
        <v>5935</v>
      </c>
      <c r="H2217" s="141" t="s">
        <v>2472</v>
      </c>
      <c r="I2217" s="146" t="s">
        <v>5182</v>
      </c>
    </row>
    <row r="2218" spans="1:9" ht="22.5">
      <c r="A2218" s="141">
        <v>2109</v>
      </c>
      <c r="B2218" s="217" t="s">
        <v>4912</v>
      </c>
      <c r="C2218" s="218">
        <v>9</v>
      </c>
      <c r="D2218" s="218">
        <v>9</v>
      </c>
      <c r="E2218" s="141" t="s">
        <v>4913</v>
      </c>
      <c r="F2218" s="141"/>
      <c r="G2218" s="141" t="s">
        <v>5936</v>
      </c>
      <c r="H2218" s="141" t="s">
        <v>2472</v>
      </c>
      <c r="I2218" s="146" t="s">
        <v>5182</v>
      </c>
    </row>
    <row r="2219" spans="1:9" ht="22.5">
      <c r="A2219" s="141">
        <v>2110</v>
      </c>
      <c r="B2219" s="217" t="s">
        <v>4912</v>
      </c>
      <c r="C2219" s="218">
        <v>6.9</v>
      </c>
      <c r="D2219" s="218">
        <v>6.9</v>
      </c>
      <c r="E2219" s="141" t="s">
        <v>4913</v>
      </c>
      <c r="F2219" s="141"/>
      <c r="G2219" s="141" t="s">
        <v>5936</v>
      </c>
      <c r="H2219" s="141" t="s">
        <v>2472</v>
      </c>
      <c r="I2219" s="146" t="s">
        <v>5182</v>
      </c>
    </row>
    <row r="2220" spans="1:9" ht="22.5">
      <c r="A2220" s="141">
        <v>2111</v>
      </c>
      <c r="B2220" s="217" t="s">
        <v>4914</v>
      </c>
      <c r="C2220" s="218">
        <v>5</v>
      </c>
      <c r="D2220" s="218">
        <v>5</v>
      </c>
      <c r="E2220" s="141" t="s">
        <v>4915</v>
      </c>
      <c r="F2220" s="141"/>
      <c r="G2220" s="141" t="s">
        <v>5937</v>
      </c>
      <c r="H2220" s="141" t="s">
        <v>2472</v>
      </c>
      <c r="I2220" s="146" t="s">
        <v>5182</v>
      </c>
    </row>
    <row r="2221" spans="1:9" ht="22.5">
      <c r="A2221" s="141">
        <v>2112</v>
      </c>
      <c r="B2221" s="217" t="s">
        <v>4914</v>
      </c>
      <c r="C2221" s="218">
        <v>5</v>
      </c>
      <c r="D2221" s="218">
        <v>5</v>
      </c>
      <c r="E2221" s="141" t="s">
        <v>4916</v>
      </c>
      <c r="F2221" s="141"/>
      <c r="G2221" s="141" t="s">
        <v>5938</v>
      </c>
      <c r="H2221" s="141" t="s">
        <v>2472</v>
      </c>
      <c r="I2221" s="146" t="s">
        <v>5182</v>
      </c>
    </row>
    <row r="2222" spans="1:9" ht="22.5">
      <c r="A2222" s="141">
        <v>2113</v>
      </c>
      <c r="B2222" s="217" t="s">
        <v>4917</v>
      </c>
      <c r="C2222" s="218">
        <v>10</v>
      </c>
      <c r="D2222" s="218">
        <v>10</v>
      </c>
      <c r="E2222" s="141" t="s">
        <v>4918</v>
      </c>
      <c r="F2222" s="141"/>
      <c r="G2222" s="141" t="s">
        <v>5939</v>
      </c>
      <c r="H2222" s="141" t="s">
        <v>2472</v>
      </c>
      <c r="I2222" s="146" t="s">
        <v>5182</v>
      </c>
    </row>
    <row r="2223" spans="1:9" ht="22.5">
      <c r="A2223" s="141">
        <v>2114</v>
      </c>
      <c r="B2223" s="217" t="s">
        <v>4919</v>
      </c>
      <c r="C2223" s="218">
        <v>28.6</v>
      </c>
      <c r="D2223" s="218">
        <v>28.6</v>
      </c>
      <c r="E2223" s="141" t="s">
        <v>2796</v>
      </c>
      <c r="F2223" s="141"/>
      <c r="G2223" s="141" t="s">
        <v>5807</v>
      </c>
      <c r="H2223" s="141" t="s">
        <v>2472</v>
      </c>
      <c r="I2223" s="146" t="s">
        <v>5182</v>
      </c>
    </row>
    <row r="2224" spans="1:9" ht="22.5">
      <c r="A2224" s="141">
        <v>2115</v>
      </c>
      <c r="B2224" s="217" t="s">
        <v>4920</v>
      </c>
      <c r="C2224" s="218">
        <v>18.6</v>
      </c>
      <c r="D2224" s="218">
        <v>18.6</v>
      </c>
      <c r="E2224" s="141" t="s">
        <v>4921</v>
      </c>
      <c r="F2224" s="141"/>
      <c r="G2224" s="141" t="s">
        <v>5940</v>
      </c>
      <c r="H2224" s="141" t="s">
        <v>2472</v>
      </c>
      <c r="I2224" s="146" t="s">
        <v>5182</v>
      </c>
    </row>
    <row r="2225" spans="1:9" ht="22.5">
      <c r="A2225" s="141">
        <v>2116</v>
      </c>
      <c r="B2225" s="217" t="s">
        <v>4922</v>
      </c>
      <c r="C2225" s="218">
        <v>32.1</v>
      </c>
      <c r="D2225" s="218">
        <v>19.8</v>
      </c>
      <c r="E2225" s="141" t="s">
        <v>4921</v>
      </c>
      <c r="F2225" s="141"/>
      <c r="G2225" s="141" t="s">
        <v>5940</v>
      </c>
      <c r="H2225" s="141" t="s">
        <v>2472</v>
      </c>
      <c r="I2225" s="146" t="s">
        <v>5182</v>
      </c>
    </row>
    <row r="2226" spans="1:9" ht="22.5">
      <c r="A2226" s="141">
        <v>2117</v>
      </c>
      <c r="B2226" s="217" t="s">
        <v>4923</v>
      </c>
      <c r="C2226" s="218">
        <v>39</v>
      </c>
      <c r="D2226" s="218">
        <v>39</v>
      </c>
      <c r="E2226" s="141" t="s">
        <v>4921</v>
      </c>
      <c r="F2226" s="141"/>
      <c r="G2226" s="141" t="s">
        <v>5940</v>
      </c>
      <c r="H2226" s="141" t="s">
        <v>2472</v>
      </c>
      <c r="I2226" s="146" t="s">
        <v>5182</v>
      </c>
    </row>
    <row r="2227" spans="1:9" ht="22.5">
      <c r="A2227" s="141">
        <v>2118</v>
      </c>
      <c r="B2227" s="217" t="s">
        <v>4924</v>
      </c>
      <c r="C2227" s="218">
        <v>19.8</v>
      </c>
      <c r="D2227" s="218">
        <v>19.8</v>
      </c>
      <c r="E2227" s="141" t="s">
        <v>4921</v>
      </c>
      <c r="F2227" s="141"/>
      <c r="G2227" s="141" t="s">
        <v>5940</v>
      </c>
      <c r="H2227" s="141" t="s">
        <v>2472</v>
      </c>
      <c r="I2227" s="146" t="s">
        <v>5182</v>
      </c>
    </row>
    <row r="2228" spans="1:9" ht="22.5">
      <c r="A2228" s="141">
        <v>2119</v>
      </c>
      <c r="B2228" s="217" t="s">
        <v>2985</v>
      </c>
      <c r="C2228" s="218">
        <v>39.9</v>
      </c>
      <c r="D2228" s="218">
        <v>39.9</v>
      </c>
      <c r="E2228" s="141" t="s">
        <v>4921</v>
      </c>
      <c r="F2228" s="141"/>
      <c r="G2228" s="141" t="s">
        <v>5940</v>
      </c>
      <c r="H2228" s="141" t="s">
        <v>2472</v>
      </c>
      <c r="I2228" s="146" t="s">
        <v>5182</v>
      </c>
    </row>
    <row r="2229" spans="1:9" ht="22.5">
      <c r="A2229" s="141">
        <v>2120</v>
      </c>
      <c r="B2229" s="217" t="s">
        <v>2987</v>
      </c>
      <c r="C2229" s="218">
        <v>6.1</v>
      </c>
      <c r="D2229" s="218">
        <v>6.1</v>
      </c>
      <c r="E2229" s="166" t="s">
        <v>4921</v>
      </c>
      <c r="F2229" s="166"/>
      <c r="G2229" s="141" t="s">
        <v>5940</v>
      </c>
      <c r="H2229" s="141" t="s">
        <v>2472</v>
      </c>
      <c r="I2229" s="146" t="s">
        <v>5182</v>
      </c>
    </row>
    <row r="2230" spans="1:9" ht="22.5">
      <c r="A2230" s="141">
        <v>2121</v>
      </c>
      <c r="B2230" s="217" t="s">
        <v>4925</v>
      </c>
      <c r="C2230" s="218">
        <v>12.6</v>
      </c>
      <c r="D2230" s="218">
        <v>12.6</v>
      </c>
      <c r="E2230" s="166" t="s">
        <v>2796</v>
      </c>
      <c r="F2230" s="166"/>
      <c r="G2230" s="166" t="s">
        <v>5807</v>
      </c>
      <c r="H2230" s="141" t="s">
        <v>2472</v>
      </c>
      <c r="I2230" s="146" t="s">
        <v>5182</v>
      </c>
    </row>
    <row r="2231" spans="1:9" ht="22.5">
      <c r="A2231" s="141">
        <v>2122</v>
      </c>
      <c r="B2231" s="217" t="s">
        <v>4926</v>
      </c>
      <c r="C2231" s="218">
        <v>26.6</v>
      </c>
      <c r="D2231" s="218">
        <v>26.6</v>
      </c>
      <c r="E2231" s="166" t="s">
        <v>2796</v>
      </c>
      <c r="F2231" s="166"/>
      <c r="G2231" s="166" t="s">
        <v>5807</v>
      </c>
      <c r="H2231" s="141" t="s">
        <v>2472</v>
      </c>
      <c r="I2231" s="146" t="s">
        <v>5182</v>
      </c>
    </row>
    <row r="2232" spans="1:9" ht="22.5">
      <c r="A2232" s="141">
        <v>2123</v>
      </c>
      <c r="B2232" s="217" t="s">
        <v>4927</v>
      </c>
      <c r="C2232" s="218">
        <v>11.8</v>
      </c>
      <c r="D2232" s="218">
        <v>11.8</v>
      </c>
      <c r="E2232" s="166" t="s">
        <v>4921</v>
      </c>
      <c r="F2232" s="166"/>
      <c r="G2232" s="166" t="s">
        <v>5940</v>
      </c>
      <c r="H2232" s="141" t="s">
        <v>2472</v>
      </c>
      <c r="I2232" s="146" t="s">
        <v>5182</v>
      </c>
    </row>
    <row r="2233" spans="1:9" ht="22.5">
      <c r="A2233" s="141">
        <v>2124</v>
      </c>
      <c r="B2233" s="217" t="s">
        <v>5642</v>
      </c>
      <c r="C2233" s="218">
        <v>10</v>
      </c>
      <c r="D2233" s="218">
        <v>10</v>
      </c>
      <c r="E2233" s="141" t="s">
        <v>4928</v>
      </c>
      <c r="F2233" s="141"/>
      <c r="G2233" s="141" t="s">
        <v>5941</v>
      </c>
      <c r="H2233" s="141" t="s">
        <v>2472</v>
      </c>
      <c r="I2233" s="146" t="s">
        <v>5182</v>
      </c>
    </row>
    <row r="2234" spans="1:9" ht="22.5">
      <c r="A2234" s="141">
        <v>2125</v>
      </c>
      <c r="B2234" s="217" t="s">
        <v>5642</v>
      </c>
      <c r="C2234" s="218">
        <v>10</v>
      </c>
      <c r="D2234" s="218">
        <v>10</v>
      </c>
      <c r="E2234" s="167" t="s">
        <v>4928</v>
      </c>
      <c r="F2234" s="167"/>
      <c r="G2234" s="141" t="s">
        <v>5941</v>
      </c>
      <c r="H2234" s="141" t="s">
        <v>2472</v>
      </c>
      <c r="I2234" s="146" t="s">
        <v>5182</v>
      </c>
    </row>
    <row r="2235" spans="1:9" ht="22.5">
      <c r="A2235" s="141">
        <v>2126</v>
      </c>
      <c r="B2235" s="217" t="s">
        <v>2441</v>
      </c>
      <c r="C2235" s="218">
        <v>13.8</v>
      </c>
      <c r="D2235" s="218">
        <v>13.8</v>
      </c>
      <c r="E2235" s="167" t="s">
        <v>4929</v>
      </c>
      <c r="F2235" s="167"/>
      <c r="G2235" s="167" t="s">
        <v>5942</v>
      </c>
      <c r="H2235" s="141" t="s">
        <v>2472</v>
      </c>
      <c r="I2235" s="146" t="s">
        <v>5182</v>
      </c>
    </row>
    <row r="2236" spans="1:9" ht="22.5">
      <c r="A2236" s="141">
        <v>2127</v>
      </c>
      <c r="B2236" s="217" t="s">
        <v>2441</v>
      </c>
      <c r="C2236" s="218">
        <v>30.9</v>
      </c>
      <c r="D2236" s="218">
        <v>30.9</v>
      </c>
      <c r="E2236" s="167" t="s">
        <v>4929</v>
      </c>
      <c r="F2236" s="167"/>
      <c r="G2236" s="167" t="s">
        <v>5942</v>
      </c>
      <c r="H2236" s="141" t="s">
        <v>2472</v>
      </c>
      <c r="I2236" s="146" t="s">
        <v>5182</v>
      </c>
    </row>
    <row r="2237" spans="1:9" ht="22.5">
      <c r="A2237" s="141">
        <v>2128</v>
      </c>
      <c r="B2237" s="217" t="s">
        <v>4930</v>
      </c>
      <c r="C2237" s="218">
        <v>4.5</v>
      </c>
      <c r="D2237" s="218">
        <v>4.5</v>
      </c>
      <c r="E2237" s="167" t="s">
        <v>4929</v>
      </c>
      <c r="F2237" s="167"/>
      <c r="G2237" s="167" t="s">
        <v>5942</v>
      </c>
      <c r="H2237" s="141" t="s">
        <v>2472</v>
      </c>
      <c r="I2237" s="146" t="s">
        <v>5182</v>
      </c>
    </row>
    <row r="2238" spans="1:9" ht="22.5">
      <c r="A2238" s="141">
        <v>2129</v>
      </c>
      <c r="B2238" s="217" t="s">
        <v>4930</v>
      </c>
      <c r="C2238" s="218">
        <v>4.5</v>
      </c>
      <c r="D2238" s="218">
        <v>4.5</v>
      </c>
      <c r="E2238" s="167" t="s">
        <v>4929</v>
      </c>
      <c r="F2238" s="167"/>
      <c r="G2238" s="167" t="s">
        <v>5942</v>
      </c>
      <c r="H2238" s="141" t="s">
        <v>2472</v>
      </c>
      <c r="I2238" s="146" t="s">
        <v>5182</v>
      </c>
    </row>
    <row r="2239" spans="1:9" ht="22.5">
      <c r="A2239" s="141">
        <v>2130</v>
      </c>
      <c r="B2239" s="217" t="s">
        <v>4930</v>
      </c>
      <c r="C2239" s="218">
        <v>4.5</v>
      </c>
      <c r="D2239" s="218">
        <v>4.5</v>
      </c>
      <c r="E2239" s="167" t="s">
        <v>4929</v>
      </c>
      <c r="F2239" s="167"/>
      <c r="G2239" s="167" t="s">
        <v>5942</v>
      </c>
      <c r="H2239" s="141" t="s">
        <v>2472</v>
      </c>
      <c r="I2239" s="146" t="s">
        <v>5182</v>
      </c>
    </row>
    <row r="2240" spans="1:9" ht="22.5">
      <c r="A2240" s="141">
        <v>2131</v>
      </c>
      <c r="B2240" s="217" t="s">
        <v>4930</v>
      </c>
      <c r="C2240" s="218">
        <v>4.5</v>
      </c>
      <c r="D2240" s="218">
        <v>4.5</v>
      </c>
      <c r="E2240" s="167" t="s">
        <v>4929</v>
      </c>
      <c r="F2240" s="167"/>
      <c r="G2240" s="167" t="s">
        <v>5942</v>
      </c>
      <c r="H2240" s="141" t="s">
        <v>2472</v>
      </c>
      <c r="I2240" s="146" t="s">
        <v>5182</v>
      </c>
    </row>
    <row r="2241" spans="1:9" ht="22.5">
      <c r="A2241" s="141">
        <v>2132</v>
      </c>
      <c r="B2241" s="217" t="s">
        <v>4931</v>
      </c>
      <c r="C2241" s="218">
        <v>10.4</v>
      </c>
      <c r="D2241" s="218">
        <v>10.4</v>
      </c>
      <c r="E2241" s="167" t="s">
        <v>6362</v>
      </c>
      <c r="F2241" s="167"/>
      <c r="G2241" s="167" t="s">
        <v>5576</v>
      </c>
      <c r="H2241" s="141" t="s">
        <v>2472</v>
      </c>
      <c r="I2241" s="146" t="s">
        <v>5182</v>
      </c>
    </row>
    <row r="2242" spans="1:9" ht="22.5">
      <c r="A2242" s="141">
        <v>2133</v>
      </c>
      <c r="B2242" s="217" t="s">
        <v>4931</v>
      </c>
      <c r="C2242" s="218">
        <v>10.4</v>
      </c>
      <c r="D2242" s="218">
        <v>10.4</v>
      </c>
      <c r="E2242" s="167" t="s">
        <v>6362</v>
      </c>
      <c r="F2242" s="167"/>
      <c r="G2242" s="167" t="s">
        <v>5576</v>
      </c>
      <c r="H2242" s="141" t="s">
        <v>2472</v>
      </c>
      <c r="I2242" s="146" t="s">
        <v>5182</v>
      </c>
    </row>
    <row r="2243" spans="1:9" ht="22.5">
      <c r="A2243" s="141">
        <v>2134</v>
      </c>
      <c r="B2243" s="217" t="s">
        <v>4931</v>
      </c>
      <c r="C2243" s="218">
        <v>10.4</v>
      </c>
      <c r="D2243" s="218">
        <v>10.4</v>
      </c>
      <c r="E2243" s="167" t="s">
        <v>6362</v>
      </c>
      <c r="F2243" s="167"/>
      <c r="G2243" s="167" t="s">
        <v>5576</v>
      </c>
      <c r="H2243" s="141" t="s">
        <v>2472</v>
      </c>
      <c r="I2243" s="146" t="s">
        <v>5182</v>
      </c>
    </row>
    <row r="2244" spans="1:9" ht="22.5">
      <c r="A2244" s="141">
        <v>2135</v>
      </c>
      <c r="B2244" s="217" t="s">
        <v>4931</v>
      </c>
      <c r="C2244" s="218">
        <v>10.4</v>
      </c>
      <c r="D2244" s="218">
        <v>10.4</v>
      </c>
      <c r="E2244" s="167" t="s">
        <v>6362</v>
      </c>
      <c r="F2244" s="167"/>
      <c r="G2244" s="167" t="s">
        <v>5576</v>
      </c>
      <c r="H2244" s="141" t="s">
        <v>2472</v>
      </c>
      <c r="I2244" s="146" t="s">
        <v>5182</v>
      </c>
    </row>
    <row r="2245" spans="1:9" ht="22.5">
      <c r="A2245" s="141">
        <v>2136</v>
      </c>
      <c r="B2245" s="217" t="s">
        <v>4931</v>
      </c>
      <c r="C2245" s="218">
        <v>10.4</v>
      </c>
      <c r="D2245" s="218">
        <v>10.4</v>
      </c>
      <c r="E2245" s="167" t="s">
        <v>6362</v>
      </c>
      <c r="F2245" s="167"/>
      <c r="G2245" s="167" t="s">
        <v>5576</v>
      </c>
      <c r="H2245" s="141" t="s">
        <v>2472</v>
      </c>
      <c r="I2245" s="146" t="s">
        <v>5182</v>
      </c>
    </row>
    <row r="2246" spans="1:9" ht="22.5">
      <c r="A2246" s="141">
        <v>2137</v>
      </c>
      <c r="B2246" s="217" t="s">
        <v>4931</v>
      </c>
      <c r="C2246" s="218">
        <v>10.4</v>
      </c>
      <c r="D2246" s="218">
        <v>10.4</v>
      </c>
      <c r="E2246" s="167" t="s">
        <v>6362</v>
      </c>
      <c r="F2246" s="167"/>
      <c r="G2246" s="167" t="s">
        <v>5576</v>
      </c>
      <c r="H2246" s="141" t="s">
        <v>2472</v>
      </c>
      <c r="I2246" s="146" t="s">
        <v>5182</v>
      </c>
    </row>
    <row r="2247" spans="1:9" ht="22.5">
      <c r="A2247" s="141">
        <v>2138</v>
      </c>
      <c r="B2247" s="217" t="s">
        <v>4931</v>
      </c>
      <c r="C2247" s="218">
        <v>10.4</v>
      </c>
      <c r="D2247" s="218">
        <v>10.4</v>
      </c>
      <c r="E2247" s="167" t="s">
        <v>6362</v>
      </c>
      <c r="F2247" s="167"/>
      <c r="G2247" s="167" t="s">
        <v>5576</v>
      </c>
      <c r="H2247" s="141" t="s">
        <v>2472</v>
      </c>
      <c r="I2247" s="146" t="s">
        <v>5182</v>
      </c>
    </row>
    <row r="2248" spans="1:9" ht="22.5">
      <c r="A2248" s="141">
        <v>2139</v>
      </c>
      <c r="B2248" s="217" t="s">
        <v>4931</v>
      </c>
      <c r="C2248" s="218">
        <v>10.4</v>
      </c>
      <c r="D2248" s="218">
        <v>10.4</v>
      </c>
      <c r="E2248" s="167" t="s">
        <v>6362</v>
      </c>
      <c r="F2248" s="167"/>
      <c r="G2248" s="167" t="s">
        <v>5576</v>
      </c>
      <c r="H2248" s="141" t="s">
        <v>2472</v>
      </c>
      <c r="I2248" s="146" t="s">
        <v>5182</v>
      </c>
    </row>
    <row r="2249" spans="1:9" ht="22.5">
      <c r="A2249" s="141">
        <v>2140</v>
      </c>
      <c r="B2249" s="217" t="s">
        <v>4931</v>
      </c>
      <c r="C2249" s="218">
        <v>10.4</v>
      </c>
      <c r="D2249" s="218">
        <v>10.4</v>
      </c>
      <c r="E2249" s="167" t="s">
        <v>6362</v>
      </c>
      <c r="F2249" s="167"/>
      <c r="G2249" s="167" t="s">
        <v>5576</v>
      </c>
      <c r="H2249" s="141" t="s">
        <v>2472</v>
      </c>
      <c r="I2249" s="146" t="s">
        <v>5182</v>
      </c>
    </row>
    <row r="2250" spans="1:9" ht="33.75">
      <c r="A2250" s="141">
        <v>2141</v>
      </c>
      <c r="B2250" s="217" t="s">
        <v>4932</v>
      </c>
      <c r="C2250" s="218">
        <v>14.8</v>
      </c>
      <c r="D2250" s="218">
        <v>14.8</v>
      </c>
      <c r="E2250" s="167" t="s">
        <v>4898</v>
      </c>
      <c r="F2250" s="167"/>
      <c r="G2250" s="167" t="s">
        <v>5931</v>
      </c>
      <c r="H2250" s="141" t="s">
        <v>2472</v>
      </c>
      <c r="I2250" s="146" t="s">
        <v>5182</v>
      </c>
    </row>
    <row r="2251" spans="1:9" ht="33.75">
      <c r="A2251" s="141">
        <v>2142</v>
      </c>
      <c r="B2251" s="217" t="s">
        <v>4933</v>
      </c>
      <c r="C2251" s="218">
        <v>8.5</v>
      </c>
      <c r="D2251" s="218">
        <v>8.5</v>
      </c>
      <c r="E2251" s="167" t="s">
        <v>4898</v>
      </c>
      <c r="F2251" s="167"/>
      <c r="G2251" s="167" t="s">
        <v>5931</v>
      </c>
      <c r="H2251" s="141" t="s">
        <v>2472</v>
      </c>
      <c r="I2251" s="146" t="s">
        <v>5182</v>
      </c>
    </row>
    <row r="2252" spans="1:9" ht="33.75">
      <c r="A2252" s="141">
        <v>2143</v>
      </c>
      <c r="B2252" s="217" t="s">
        <v>4934</v>
      </c>
      <c r="C2252" s="218">
        <v>9</v>
      </c>
      <c r="D2252" s="218">
        <v>9</v>
      </c>
      <c r="E2252" s="167" t="s">
        <v>4898</v>
      </c>
      <c r="F2252" s="167"/>
      <c r="G2252" s="167" t="s">
        <v>5931</v>
      </c>
      <c r="H2252" s="141" t="s">
        <v>2472</v>
      </c>
      <c r="I2252" s="146" t="s">
        <v>5182</v>
      </c>
    </row>
    <row r="2253" spans="1:9" ht="22.5">
      <c r="A2253" s="141">
        <v>2144</v>
      </c>
      <c r="B2253" s="217" t="s">
        <v>4935</v>
      </c>
      <c r="C2253" s="218">
        <v>5</v>
      </c>
      <c r="D2253" s="218">
        <v>5</v>
      </c>
      <c r="E2253" s="167" t="s">
        <v>4898</v>
      </c>
      <c r="F2253" s="167"/>
      <c r="G2253" s="167" t="s">
        <v>5931</v>
      </c>
      <c r="H2253" s="141" t="s">
        <v>2472</v>
      </c>
      <c r="I2253" s="146" t="s">
        <v>5182</v>
      </c>
    </row>
    <row r="2254" spans="1:9" ht="22.5">
      <c r="A2254" s="141">
        <v>2145</v>
      </c>
      <c r="B2254" s="217" t="s">
        <v>4936</v>
      </c>
      <c r="C2254" s="218">
        <v>6.3</v>
      </c>
      <c r="D2254" s="218">
        <v>6.3</v>
      </c>
      <c r="E2254" s="167" t="s">
        <v>4898</v>
      </c>
      <c r="F2254" s="167"/>
      <c r="G2254" s="167" t="s">
        <v>5931</v>
      </c>
      <c r="H2254" s="141" t="s">
        <v>2472</v>
      </c>
      <c r="I2254" s="146" t="s">
        <v>5182</v>
      </c>
    </row>
    <row r="2255" spans="1:9" ht="33.75">
      <c r="A2255" s="141">
        <v>2146</v>
      </c>
      <c r="B2255" s="217" t="s">
        <v>4937</v>
      </c>
      <c r="C2255" s="218">
        <v>12</v>
      </c>
      <c r="D2255" s="218">
        <v>12</v>
      </c>
      <c r="E2255" s="167" t="s">
        <v>4898</v>
      </c>
      <c r="F2255" s="167"/>
      <c r="G2255" s="167" t="s">
        <v>5931</v>
      </c>
      <c r="H2255" s="141" t="s">
        <v>2472</v>
      </c>
      <c r="I2255" s="146" t="s">
        <v>5182</v>
      </c>
    </row>
    <row r="2256" spans="1:9" ht="22.5">
      <c r="A2256" s="141">
        <v>2147</v>
      </c>
      <c r="B2256" s="217" t="s">
        <v>4938</v>
      </c>
      <c r="C2256" s="218">
        <v>18.6</v>
      </c>
      <c r="D2256" s="218">
        <v>18.6</v>
      </c>
      <c r="E2256" s="167" t="s">
        <v>2796</v>
      </c>
      <c r="F2256" s="167"/>
      <c r="G2256" s="167" t="s">
        <v>5807</v>
      </c>
      <c r="H2256" s="141" t="s">
        <v>2472</v>
      </c>
      <c r="I2256" s="146" t="s">
        <v>5182</v>
      </c>
    </row>
    <row r="2257" spans="1:9" ht="22.5">
      <c r="A2257" s="141">
        <v>2148</v>
      </c>
      <c r="B2257" s="217" t="s">
        <v>4939</v>
      </c>
      <c r="C2257" s="218">
        <v>4.3</v>
      </c>
      <c r="D2257" s="218">
        <v>4.3</v>
      </c>
      <c r="E2257" s="167" t="s">
        <v>4921</v>
      </c>
      <c r="F2257" s="167"/>
      <c r="G2257" s="167" t="s">
        <v>5940</v>
      </c>
      <c r="H2257" s="141" t="s">
        <v>2472</v>
      </c>
      <c r="I2257" s="146" t="s">
        <v>5182</v>
      </c>
    </row>
    <row r="2258" spans="1:9" ht="22.5">
      <c r="A2258" s="141">
        <v>2149</v>
      </c>
      <c r="B2258" s="217" t="s">
        <v>4894</v>
      </c>
      <c r="C2258" s="218">
        <v>6</v>
      </c>
      <c r="D2258" s="218">
        <v>6</v>
      </c>
      <c r="E2258" s="167" t="s">
        <v>4916</v>
      </c>
      <c r="F2258" s="167"/>
      <c r="G2258" s="167" t="s">
        <v>5841</v>
      </c>
      <c r="H2258" s="141" t="s">
        <v>2472</v>
      </c>
      <c r="I2258" s="146" t="s">
        <v>5182</v>
      </c>
    </row>
    <row r="2259" spans="1:9" ht="22.5">
      <c r="A2259" s="141">
        <v>2150</v>
      </c>
      <c r="B2259" s="217" t="s">
        <v>4940</v>
      </c>
      <c r="C2259" s="218">
        <v>4.5</v>
      </c>
      <c r="D2259" s="218">
        <v>4.5</v>
      </c>
      <c r="E2259" s="168" t="s">
        <v>4913</v>
      </c>
      <c r="F2259" s="168"/>
      <c r="G2259" s="168" t="s">
        <v>5936</v>
      </c>
      <c r="H2259" s="141" t="s">
        <v>2472</v>
      </c>
      <c r="I2259" s="146" t="s">
        <v>5182</v>
      </c>
    </row>
    <row r="2260" spans="1:9" ht="22.5">
      <c r="A2260" s="141">
        <v>2151</v>
      </c>
      <c r="B2260" s="217" t="s">
        <v>2449</v>
      </c>
      <c r="C2260" s="218">
        <v>5.2</v>
      </c>
      <c r="D2260" s="218">
        <v>5.2</v>
      </c>
      <c r="E2260" s="141" t="s">
        <v>4921</v>
      </c>
      <c r="F2260" s="141"/>
      <c r="G2260" s="141" t="s">
        <v>5940</v>
      </c>
      <c r="H2260" s="141" t="s">
        <v>2472</v>
      </c>
      <c r="I2260" s="146" t="s">
        <v>5182</v>
      </c>
    </row>
    <row r="2261" spans="1:9" ht="22.5">
      <c r="A2261" s="141">
        <v>2152</v>
      </c>
      <c r="B2261" s="217" t="s">
        <v>2449</v>
      </c>
      <c r="C2261" s="218">
        <v>8.8</v>
      </c>
      <c r="D2261" s="218">
        <v>8.8</v>
      </c>
      <c r="E2261" s="141" t="s">
        <v>2796</v>
      </c>
      <c r="F2261" s="141"/>
      <c r="G2261" s="141" t="s">
        <v>5807</v>
      </c>
      <c r="H2261" s="141" t="s">
        <v>2472</v>
      </c>
      <c r="I2261" s="146" t="s">
        <v>5182</v>
      </c>
    </row>
    <row r="2262" spans="1:9" ht="33.75">
      <c r="A2262" s="141">
        <v>2153</v>
      </c>
      <c r="B2262" s="217" t="s">
        <v>4941</v>
      </c>
      <c r="C2262" s="218">
        <v>8.4</v>
      </c>
      <c r="D2262" s="218">
        <v>8.4</v>
      </c>
      <c r="E2262" s="141" t="s">
        <v>4942</v>
      </c>
      <c r="F2262" s="141"/>
      <c r="G2262" s="141" t="s">
        <v>5943</v>
      </c>
      <c r="H2262" s="141" t="s">
        <v>2472</v>
      </c>
      <c r="I2262" s="146" t="s">
        <v>5182</v>
      </c>
    </row>
    <row r="2263" spans="1:9" ht="22.5">
      <c r="A2263" s="141">
        <v>2154</v>
      </c>
      <c r="B2263" s="217" t="s">
        <v>4943</v>
      </c>
      <c r="C2263" s="218">
        <v>14.6</v>
      </c>
      <c r="D2263" s="218">
        <v>14.6</v>
      </c>
      <c r="E2263" s="150" t="s">
        <v>4942</v>
      </c>
      <c r="F2263" s="141"/>
      <c r="G2263" s="141" t="s">
        <v>5943</v>
      </c>
      <c r="H2263" s="141" t="s">
        <v>2472</v>
      </c>
      <c r="I2263" s="146" t="s">
        <v>5182</v>
      </c>
    </row>
    <row r="2264" spans="1:9" ht="33.75">
      <c r="A2264" s="141">
        <v>2155</v>
      </c>
      <c r="B2264" s="217" t="s">
        <v>4944</v>
      </c>
      <c r="C2264" s="218">
        <v>14.4</v>
      </c>
      <c r="D2264" s="218">
        <v>14.4</v>
      </c>
      <c r="E2264" s="141" t="s">
        <v>4942</v>
      </c>
      <c r="F2264" s="141"/>
      <c r="G2264" s="141" t="s">
        <v>5943</v>
      </c>
      <c r="H2264" s="141" t="s">
        <v>2472</v>
      </c>
      <c r="I2264" s="146" t="s">
        <v>5182</v>
      </c>
    </row>
    <row r="2265" spans="1:9" ht="33.75">
      <c r="A2265" s="141">
        <v>2156</v>
      </c>
      <c r="B2265" s="217" t="s">
        <v>4945</v>
      </c>
      <c r="C2265" s="218">
        <v>4.5</v>
      </c>
      <c r="D2265" s="218">
        <v>4.5</v>
      </c>
      <c r="E2265" s="141" t="s">
        <v>4942</v>
      </c>
      <c r="F2265" s="141"/>
      <c r="G2265" s="141" t="s">
        <v>5943</v>
      </c>
      <c r="H2265" s="141" t="s">
        <v>2472</v>
      </c>
      <c r="I2265" s="146" t="s">
        <v>5182</v>
      </c>
    </row>
    <row r="2266" spans="1:9" ht="33.75">
      <c r="A2266" s="141">
        <v>2157</v>
      </c>
      <c r="B2266" s="217" t="s">
        <v>4946</v>
      </c>
      <c r="C2266" s="218">
        <v>22.1</v>
      </c>
      <c r="D2266" s="218">
        <v>22.1</v>
      </c>
      <c r="E2266" s="141" t="s">
        <v>4942</v>
      </c>
      <c r="F2266" s="141"/>
      <c r="G2266" s="141" t="s">
        <v>5943</v>
      </c>
      <c r="H2266" s="141" t="s">
        <v>2472</v>
      </c>
      <c r="I2266" s="146" t="s">
        <v>5182</v>
      </c>
    </row>
    <row r="2267" spans="1:9" ht="22.5">
      <c r="A2267" s="141">
        <v>2158</v>
      </c>
      <c r="B2267" s="217" t="s">
        <v>4947</v>
      </c>
      <c r="C2267" s="218">
        <v>15.4</v>
      </c>
      <c r="D2267" s="218">
        <v>15.4</v>
      </c>
      <c r="E2267" s="141" t="s">
        <v>4948</v>
      </c>
      <c r="F2267" s="141"/>
      <c r="G2267" s="141" t="s">
        <v>5944</v>
      </c>
      <c r="H2267" s="141" t="s">
        <v>2472</v>
      </c>
      <c r="I2267" s="146" t="s">
        <v>5182</v>
      </c>
    </row>
    <row r="2268" spans="1:9" ht="22.5">
      <c r="A2268" s="141">
        <v>2159</v>
      </c>
      <c r="B2268" s="217" t="s">
        <v>4949</v>
      </c>
      <c r="C2268" s="218">
        <v>11.8</v>
      </c>
      <c r="D2268" s="218">
        <v>11.8</v>
      </c>
      <c r="E2268" s="141" t="s">
        <v>4950</v>
      </c>
      <c r="F2268" s="141"/>
      <c r="G2268" s="141" t="s">
        <v>5945</v>
      </c>
      <c r="H2268" s="141" t="s">
        <v>2472</v>
      </c>
      <c r="I2268" s="146" t="s">
        <v>5182</v>
      </c>
    </row>
    <row r="2269" spans="1:9" ht="22.5">
      <c r="A2269" s="141">
        <v>2160</v>
      </c>
      <c r="B2269" s="217" t="s">
        <v>4951</v>
      </c>
      <c r="C2269" s="218">
        <v>3</v>
      </c>
      <c r="D2269" s="218">
        <v>3</v>
      </c>
      <c r="E2269" s="141" t="s">
        <v>4907</v>
      </c>
      <c r="F2269" s="141"/>
      <c r="G2269" s="141" t="s">
        <v>5935</v>
      </c>
      <c r="H2269" s="141" t="s">
        <v>2472</v>
      </c>
      <c r="I2269" s="146" t="s">
        <v>5182</v>
      </c>
    </row>
    <row r="2270" spans="1:9" ht="22.5">
      <c r="A2270" s="141">
        <v>2161</v>
      </c>
      <c r="B2270" s="217" t="s">
        <v>4951</v>
      </c>
      <c r="C2270" s="218">
        <v>3</v>
      </c>
      <c r="D2270" s="218">
        <v>3</v>
      </c>
      <c r="E2270" s="141" t="s">
        <v>4907</v>
      </c>
      <c r="F2270" s="141"/>
      <c r="G2270" s="141" t="s">
        <v>5935</v>
      </c>
      <c r="H2270" s="141" t="s">
        <v>2472</v>
      </c>
      <c r="I2270" s="146" t="s">
        <v>5182</v>
      </c>
    </row>
    <row r="2271" spans="1:9" ht="22.5">
      <c r="A2271" s="141">
        <v>2162</v>
      </c>
      <c r="B2271" s="217" t="s">
        <v>4951</v>
      </c>
      <c r="C2271" s="218">
        <v>3</v>
      </c>
      <c r="D2271" s="218">
        <v>3</v>
      </c>
      <c r="E2271" s="141" t="s">
        <v>4907</v>
      </c>
      <c r="F2271" s="141"/>
      <c r="G2271" s="141" t="s">
        <v>5935</v>
      </c>
      <c r="H2271" s="141" t="s">
        <v>2472</v>
      </c>
      <c r="I2271" s="146" t="s">
        <v>5182</v>
      </c>
    </row>
    <row r="2272" spans="1:9" ht="22.5">
      <c r="A2272" s="141">
        <v>2163</v>
      </c>
      <c r="B2272" s="217" t="s">
        <v>4951</v>
      </c>
      <c r="C2272" s="218">
        <v>3</v>
      </c>
      <c r="D2272" s="218">
        <v>3</v>
      </c>
      <c r="E2272" s="141" t="s">
        <v>4907</v>
      </c>
      <c r="F2272" s="141"/>
      <c r="G2272" s="141" t="s">
        <v>5935</v>
      </c>
      <c r="H2272" s="141" t="s">
        <v>2472</v>
      </c>
      <c r="I2272" s="146" t="s">
        <v>5182</v>
      </c>
    </row>
    <row r="2273" spans="1:9" ht="22.5">
      <c r="A2273" s="141">
        <v>2164</v>
      </c>
      <c r="B2273" s="217" t="s">
        <v>4105</v>
      </c>
      <c r="C2273" s="218">
        <v>3.5</v>
      </c>
      <c r="D2273" s="218">
        <v>3.5</v>
      </c>
      <c r="E2273" s="141" t="s">
        <v>4929</v>
      </c>
      <c r="F2273" s="141"/>
      <c r="G2273" s="141" t="s">
        <v>5942</v>
      </c>
      <c r="H2273" s="141" t="s">
        <v>2472</v>
      </c>
      <c r="I2273" s="146" t="s">
        <v>5182</v>
      </c>
    </row>
    <row r="2274" spans="1:9" ht="22.5">
      <c r="A2274" s="141">
        <v>2165</v>
      </c>
      <c r="B2274" s="217" t="s">
        <v>4952</v>
      </c>
      <c r="C2274" s="218">
        <v>3.2</v>
      </c>
      <c r="D2274" s="218">
        <v>3.2</v>
      </c>
      <c r="E2274" s="141" t="s">
        <v>4953</v>
      </c>
      <c r="F2274" s="141"/>
      <c r="G2274" s="141" t="s">
        <v>5946</v>
      </c>
      <c r="H2274" s="141" t="s">
        <v>2472</v>
      </c>
      <c r="I2274" s="146" t="s">
        <v>5182</v>
      </c>
    </row>
    <row r="2275" spans="1:9" ht="22.5">
      <c r="A2275" s="141">
        <v>2166</v>
      </c>
      <c r="B2275" s="217" t="s">
        <v>4952</v>
      </c>
      <c r="C2275" s="218">
        <v>3.9</v>
      </c>
      <c r="D2275" s="218">
        <v>3.9</v>
      </c>
      <c r="E2275" s="141" t="s">
        <v>4953</v>
      </c>
      <c r="F2275" s="141"/>
      <c r="G2275" s="141" t="s">
        <v>5946</v>
      </c>
      <c r="H2275" s="141" t="s">
        <v>2472</v>
      </c>
      <c r="I2275" s="146" t="s">
        <v>5182</v>
      </c>
    </row>
    <row r="2276" spans="1:9" ht="22.5">
      <c r="A2276" s="141">
        <v>2167</v>
      </c>
      <c r="B2276" s="217" t="s">
        <v>4954</v>
      </c>
      <c r="C2276" s="218">
        <v>42.8</v>
      </c>
      <c r="D2276" s="218">
        <v>30.6</v>
      </c>
      <c r="E2276" s="141" t="s">
        <v>2796</v>
      </c>
      <c r="F2276" s="141"/>
      <c r="G2276" s="141" t="s">
        <v>5807</v>
      </c>
      <c r="H2276" s="141" t="s">
        <v>2472</v>
      </c>
      <c r="I2276" s="146" t="s">
        <v>5182</v>
      </c>
    </row>
    <row r="2277" spans="1:9" ht="22.5">
      <c r="A2277" s="141">
        <v>2168</v>
      </c>
      <c r="B2277" s="217" t="s">
        <v>4955</v>
      </c>
      <c r="C2277" s="218">
        <v>4.9</v>
      </c>
      <c r="D2277" s="218">
        <v>4.9</v>
      </c>
      <c r="E2277" s="141" t="s">
        <v>4942</v>
      </c>
      <c r="F2277" s="141"/>
      <c r="G2277" s="141" t="s">
        <v>5943</v>
      </c>
      <c r="H2277" s="141" t="s">
        <v>2472</v>
      </c>
      <c r="I2277" s="146" t="s">
        <v>5182</v>
      </c>
    </row>
    <row r="2278" spans="1:9" ht="22.5">
      <c r="A2278" s="141">
        <v>2169</v>
      </c>
      <c r="B2278" s="217" t="s">
        <v>1873</v>
      </c>
      <c r="C2278" s="218">
        <v>6</v>
      </c>
      <c r="D2278" s="218">
        <v>6</v>
      </c>
      <c r="E2278" s="141" t="s">
        <v>4942</v>
      </c>
      <c r="F2278" s="141"/>
      <c r="G2278" s="141" t="s">
        <v>5943</v>
      </c>
      <c r="H2278" s="141" t="s">
        <v>2472</v>
      </c>
      <c r="I2278" s="146" t="s">
        <v>5182</v>
      </c>
    </row>
    <row r="2279" spans="1:9" ht="22.5">
      <c r="A2279" s="141">
        <v>2170</v>
      </c>
      <c r="B2279" s="217" t="s">
        <v>1874</v>
      </c>
      <c r="C2279" s="218">
        <v>4.9</v>
      </c>
      <c r="D2279" s="218">
        <v>4.9</v>
      </c>
      <c r="E2279" s="141" t="s">
        <v>2796</v>
      </c>
      <c r="F2279" s="141"/>
      <c r="G2279" s="141" t="s">
        <v>5807</v>
      </c>
      <c r="H2279" s="141" t="s">
        <v>2472</v>
      </c>
      <c r="I2279" s="146" t="s">
        <v>5182</v>
      </c>
    </row>
    <row r="2280" spans="1:9" ht="22.5">
      <c r="A2280" s="141">
        <v>2171</v>
      </c>
      <c r="B2280" s="217" t="s">
        <v>2924</v>
      </c>
      <c r="C2280" s="218">
        <v>12.5</v>
      </c>
      <c r="D2280" s="218">
        <v>12.5</v>
      </c>
      <c r="E2280" s="141" t="s">
        <v>1875</v>
      </c>
      <c r="F2280" s="141"/>
      <c r="G2280" s="141" t="s">
        <v>5947</v>
      </c>
      <c r="H2280" s="141" t="s">
        <v>2472</v>
      </c>
      <c r="I2280" s="146" t="s">
        <v>5182</v>
      </c>
    </row>
    <row r="2281" spans="1:9" ht="22.5">
      <c r="A2281" s="141">
        <v>2172</v>
      </c>
      <c r="B2281" s="217" t="s">
        <v>1876</v>
      </c>
      <c r="C2281" s="218">
        <v>4</v>
      </c>
      <c r="D2281" s="218">
        <v>4</v>
      </c>
      <c r="E2281" s="141" t="s">
        <v>1877</v>
      </c>
      <c r="F2281" s="141"/>
      <c r="G2281" s="141" t="s">
        <v>5948</v>
      </c>
      <c r="H2281" s="141" t="s">
        <v>2472</v>
      </c>
      <c r="I2281" s="146" t="s">
        <v>5182</v>
      </c>
    </row>
    <row r="2282" spans="1:9" ht="22.5">
      <c r="A2282" s="141">
        <v>2173</v>
      </c>
      <c r="B2282" s="217" t="s">
        <v>1492</v>
      </c>
      <c r="C2282" s="218">
        <v>9.2</v>
      </c>
      <c r="D2282" s="218">
        <v>9.2</v>
      </c>
      <c r="E2282" s="141" t="s">
        <v>5977</v>
      </c>
      <c r="F2282" s="141"/>
      <c r="G2282" s="141" t="s">
        <v>5978</v>
      </c>
      <c r="H2282" s="141" t="s">
        <v>2472</v>
      </c>
      <c r="I2282" s="146" t="s">
        <v>5182</v>
      </c>
    </row>
    <row r="2283" spans="1:9" ht="22.5">
      <c r="A2283" s="141">
        <v>2174</v>
      </c>
      <c r="B2283" s="217" t="s">
        <v>1878</v>
      </c>
      <c r="C2283" s="218">
        <v>12.4</v>
      </c>
      <c r="D2283" s="218">
        <v>12.4</v>
      </c>
      <c r="E2283" s="166" t="s">
        <v>4929</v>
      </c>
      <c r="F2283" s="166"/>
      <c r="G2283" s="166" t="s">
        <v>5942</v>
      </c>
      <c r="H2283" s="141" t="s">
        <v>2472</v>
      </c>
      <c r="I2283" s="146" t="s">
        <v>5182</v>
      </c>
    </row>
    <row r="2284" spans="1:9" ht="22.5">
      <c r="A2284" s="141">
        <v>2175</v>
      </c>
      <c r="B2284" s="217" t="s">
        <v>1879</v>
      </c>
      <c r="C2284" s="218">
        <v>54.4</v>
      </c>
      <c r="D2284" s="218">
        <v>54.4</v>
      </c>
      <c r="E2284" s="166" t="s">
        <v>4929</v>
      </c>
      <c r="F2284" s="166"/>
      <c r="G2284" s="166" t="s">
        <v>5942</v>
      </c>
      <c r="H2284" s="141" t="s">
        <v>2472</v>
      </c>
      <c r="I2284" s="146" t="s">
        <v>5182</v>
      </c>
    </row>
    <row r="2285" spans="1:9" ht="33.75">
      <c r="A2285" s="141">
        <v>2176</v>
      </c>
      <c r="B2285" s="217" t="s">
        <v>1880</v>
      </c>
      <c r="C2285" s="218">
        <v>4.9</v>
      </c>
      <c r="D2285" s="218">
        <v>4.9</v>
      </c>
      <c r="E2285" s="166" t="s">
        <v>1881</v>
      </c>
      <c r="F2285" s="166"/>
      <c r="G2285" s="166" t="s">
        <v>5979</v>
      </c>
      <c r="H2285" s="141" t="s">
        <v>2472</v>
      </c>
      <c r="I2285" s="146" t="s">
        <v>5182</v>
      </c>
    </row>
    <row r="2286" spans="1:9" ht="33.75">
      <c r="A2286" s="141">
        <v>2177</v>
      </c>
      <c r="B2286" s="217" t="s">
        <v>1880</v>
      </c>
      <c r="C2286" s="218">
        <v>4.9</v>
      </c>
      <c r="D2286" s="218">
        <v>4.9</v>
      </c>
      <c r="E2286" s="166" t="s">
        <v>1881</v>
      </c>
      <c r="F2286" s="166"/>
      <c r="G2286" s="166" t="s">
        <v>5979</v>
      </c>
      <c r="H2286" s="141" t="s">
        <v>2472</v>
      </c>
      <c r="I2286" s="146" t="s">
        <v>5182</v>
      </c>
    </row>
    <row r="2287" spans="1:9" ht="22.5">
      <c r="A2287" s="141">
        <v>2178</v>
      </c>
      <c r="B2287" s="217" t="s">
        <v>1882</v>
      </c>
      <c r="C2287" s="218">
        <v>6.3</v>
      </c>
      <c r="D2287" s="218">
        <v>6.3</v>
      </c>
      <c r="E2287" s="141" t="s">
        <v>4929</v>
      </c>
      <c r="F2287" s="141"/>
      <c r="G2287" s="141" t="s">
        <v>5942</v>
      </c>
      <c r="H2287" s="141" t="s">
        <v>2472</v>
      </c>
      <c r="I2287" s="146" t="s">
        <v>5182</v>
      </c>
    </row>
    <row r="2288" spans="1:9" ht="22.5">
      <c r="A2288" s="141">
        <v>2179</v>
      </c>
      <c r="B2288" s="219" t="s">
        <v>5980</v>
      </c>
      <c r="C2288" s="220">
        <v>20</v>
      </c>
      <c r="D2288" s="221">
        <v>20</v>
      </c>
      <c r="E2288" s="146" t="s">
        <v>6222</v>
      </c>
      <c r="F2288" s="146"/>
      <c r="G2288" s="146" t="s">
        <v>5981</v>
      </c>
      <c r="H2288" s="146" t="s">
        <v>2472</v>
      </c>
      <c r="I2288" s="146" t="s">
        <v>5182</v>
      </c>
    </row>
    <row r="2289" spans="1:9" ht="12.75">
      <c r="A2289" s="167"/>
      <c r="B2289" s="167" t="s">
        <v>5511</v>
      </c>
      <c r="C2289" s="144">
        <v>1485.7</v>
      </c>
      <c r="D2289" s="144">
        <v>1297.5</v>
      </c>
      <c r="E2289" s="167"/>
      <c r="F2289" s="167"/>
      <c r="G2289" s="167"/>
      <c r="H2289" s="141"/>
      <c r="I2289" s="146"/>
    </row>
    <row r="2290" spans="1:9" ht="101.25">
      <c r="A2290" s="141">
        <v>2180</v>
      </c>
      <c r="B2290" s="222" t="s">
        <v>3254</v>
      </c>
      <c r="C2290" s="223">
        <v>6.9</v>
      </c>
      <c r="D2290" s="223">
        <v>6.9</v>
      </c>
      <c r="E2290" s="150">
        <v>42348</v>
      </c>
      <c r="F2290" s="141"/>
      <c r="G2290" s="141" t="s">
        <v>1883</v>
      </c>
      <c r="H2290" s="141" t="s">
        <v>1884</v>
      </c>
      <c r="I2290" s="146" t="s">
        <v>5182</v>
      </c>
    </row>
    <row r="2291" spans="1:9" ht="33.75">
      <c r="A2291" s="141">
        <v>2182</v>
      </c>
      <c r="B2291" s="222" t="s">
        <v>1885</v>
      </c>
      <c r="C2291" s="223">
        <v>10.1</v>
      </c>
      <c r="D2291" s="223">
        <v>10.1</v>
      </c>
      <c r="E2291" s="150">
        <v>42348</v>
      </c>
      <c r="F2291" s="141"/>
      <c r="G2291" s="141" t="s">
        <v>5982</v>
      </c>
      <c r="H2291" s="141" t="s">
        <v>1884</v>
      </c>
      <c r="I2291" s="146" t="s">
        <v>5182</v>
      </c>
    </row>
    <row r="2292" spans="1:9" ht="33.75">
      <c r="A2292" s="141">
        <v>2184</v>
      </c>
      <c r="B2292" s="222" t="s">
        <v>1886</v>
      </c>
      <c r="C2292" s="223">
        <v>9.2</v>
      </c>
      <c r="D2292" s="223">
        <v>9.2</v>
      </c>
      <c r="E2292" s="150">
        <v>42600</v>
      </c>
      <c r="F2292" s="141"/>
      <c r="G2292" s="141" t="s">
        <v>5862</v>
      </c>
      <c r="H2292" s="141" t="s">
        <v>1884</v>
      </c>
      <c r="I2292" s="146" t="s">
        <v>5182</v>
      </c>
    </row>
    <row r="2293" spans="1:9" ht="22.5">
      <c r="A2293" s="141">
        <v>2186</v>
      </c>
      <c r="B2293" s="222" t="s">
        <v>1887</v>
      </c>
      <c r="C2293" s="223">
        <v>19</v>
      </c>
      <c r="D2293" s="223">
        <v>19</v>
      </c>
      <c r="E2293" s="150">
        <v>42348</v>
      </c>
      <c r="F2293" s="141"/>
      <c r="G2293" s="141" t="s">
        <v>5982</v>
      </c>
      <c r="H2293" s="141" t="s">
        <v>1884</v>
      </c>
      <c r="I2293" s="146" t="s">
        <v>5182</v>
      </c>
    </row>
    <row r="2294" spans="1:9" ht="22.5">
      <c r="A2294" s="141">
        <v>2188</v>
      </c>
      <c r="B2294" s="222" t="s">
        <v>1888</v>
      </c>
      <c r="C2294" s="223">
        <v>8.5</v>
      </c>
      <c r="D2294" s="223">
        <v>8.5</v>
      </c>
      <c r="E2294" s="150">
        <v>42348</v>
      </c>
      <c r="F2294" s="141"/>
      <c r="G2294" s="141" t="s">
        <v>5982</v>
      </c>
      <c r="H2294" s="141" t="s">
        <v>1884</v>
      </c>
      <c r="I2294" s="146" t="s">
        <v>5182</v>
      </c>
    </row>
    <row r="2295" spans="1:9" ht="22.5">
      <c r="A2295" s="141">
        <v>2190</v>
      </c>
      <c r="B2295" s="222" t="s">
        <v>1889</v>
      </c>
      <c r="C2295" s="223">
        <v>8.3</v>
      </c>
      <c r="D2295" s="223">
        <v>8.3</v>
      </c>
      <c r="E2295" s="150">
        <v>42348</v>
      </c>
      <c r="F2295" s="141"/>
      <c r="G2295" s="141" t="s">
        <v>5982</v>
      </c>
      <c r="H2295" s="141" t="s">
        <v>1884</v>
      </c>
      <c r="I2295" s="146" t="s">
        <v>5182</v>
      </c>
    </row>
    <row r="2296" spans="1:9" ht="22.5">
      <c r="A2296" s="141">
        <v>2192</v>
      </c>
      <c r="B2296" s="222" t="s">
        <v>3669</v>
      </c>
      <c r="C2296" s="223">
        <v>13.7</v>
      </c>
      <c r="D2296" s="223">
        <v>13.7</v>
      </c>
      <c r="E2296" s="150">
        <v>42348</v>
      </c>
      <c r="F2296" s="141"/>
      <c r="G2296" s="141" t="s">
        <v>5982</v>
      </c>
      <c r="H2296" s="141" t="s">
        <v>1884</v>
      </c>
      <c r="I2296" s="146" t="s">
        <v>5182</v>
      </c>
    </row>
    <row r="2297" spans="1:9" ht="22.5">
      <c r="A2297" s="141">
        <v>2194</v>
      </c>
      <c r="B2297" s="222" t="s">
        <v>3670</v>
      </c>
      <c r="C2297" s="223">
        <v>13.2</v>
      </c>
      <c r="D2297" s="223">
        <v>13.2</v>
      </c>
      <c r="E2297" s="150">
        <v>42348</v>
      </c>
      <c r="F2297" s="141"/>
      <c r="G2297" s="141" t="s">
        <v>5982</v>
      </c>
      <c r="H2297" s="141" t="s">
        <v>1884</v>
      </c>
      <c r="I2297" s="146" t="s">
        <v>5182</v>
      </c>
    </row>
    <row r="2298" spans="1:9" ht="22.5">
      <c r="A2298" s="141">
        <v>2196</v>
      </c>
      <c r="B2298" s="222" t="s">
        <v>1761</v>
      </c>
      <c r="C2298" s="223">
        <v>102.7</v>
      </c>
      <c r="D2298" s="223">
        <v>27.8</v>
      </c>
      <c r="E2298" s="150">
        <v>42348</v>
      </c>
      <c r="F2298" s="141"/>
      <c r="G2298" s="141" t="s">
        <v>5982</v>
      </c>
      <c r="H2298" s="141" t="s">
        <v>1884</v>
      </c>
      <c r="I2298" s="146" t="s">
        <v>5182</v>
      </c>
    </row>
    <row r="2299" spans="1:9" ht="22.5">
      <c r="A2299" s="141">
        <v>2198</v>
      </c>
      <c r="B2299" s="222" t="s">
        <v>3671</v>
      </c>
      <c r="C2299" s="223">
        <v>12</v>
      </c>
      <c r="D2299" s="223">
        <v>12</v>
      </c>
      <c r="E2299" s="150">
        <v>42348</v>
      </c>
      <c r="F2299" s="141"/>
      <c r="G2299" s="141" t="s">
        <v>5982</v>
      </c>
      <c r="H2299" s="141" t="s">
        <v>1884</v>
      </c>
      <c r="I2299" s="146" t="s">
        <v>5182</v>
      </c>
    </row>
    <row r="2300" spans="1:9" ht="22.5">
      <c r="A2300" s="141">
        <v>2200</v>
      </c>
      <c r="B2300" s="222" t="s">
        <v>3672</v>
      </c>
      <c r="C2300" s="223">
        <v>15.3</v>
      </c>
      <c r="D2300" s="223">
        <v>15.3</v>
      </c>
      <c r="E2300" s="150">
        <v>42348</v>
      </c>
      <c r="F2300" s="141"/>
      <c r="G2300" s="141" t="s">
        <v>5982</v>
      </c>
      <c r="H2300" s="141" t="s">
        <v>1884</v>
      </c>
      <c r="I2300" s="146" t="s">
        <v>5182</v>
      </c>
    </row>
    <row r="2301" spans="1:9" ht="22.5">
      <c r="A2301" s="141">
        <v>2202</v>
      </c>
      <c r="B2301" s="222" t="s">
        <v>3673</v>
      </c>
      <c r="C2301" s="223">
        <v>3.6</v>
      </c>
      <c r="D2301" s="223">
        <v>3.6</v>
      </c>
      <c r="E2301" s="150">
        <v>42348</v>
      </c>
      <c r="F2301" s="141"/>
      <c r="G2301" s="141" t="s">
        <v>5982</v>
      </c>
      <c r="H2301" s="141" t="s">
        <v>1884</v>
      </c>
      <c r="I2301" s="146" t="s">
        <v>5182</v>
      </c>
    </row>
    <row r="2302" spans="1:9" ht="22.5">
      <c r="A2302" s="141">
        <v>2204</v>
      </c>
      <c r="B2302" s="222" t="s">
        <v>3674</v>
      </c>
      <c r="C2302" s="223">
        <v>15.9</v>
      </c>
      <c r="D2302" s="223">
        <v>15.9</v>
      </c>
      <c r="E2302" s="150">
        <v>42348</v>
      </c>
      <c r="F2302" s="141"/>
      <c r="G2302" s="141" t="s">
        <v>5982</v>
      </c>
      <c r="H2302" s="141" t="s">
        <v>1884</v>
      </c>
      <c r="I2302" s="146" t="s">
        <v>5182</v>
      </c>
    </row>
    <row r="2303" spans="1:9" ht="22.5">
      <c r="A2303" s="141">
        <v>2206</v>
      </c>
      <c r="B2303" s="222" t="s">
        <v>5717</v>
      </c>
      <c r="C2303" s="223">
        <v>10.1</v>
      </c>
      <c r="D2303" s="223">
        <v>10.1</v>
      </c>
      <c r="E2303" s="150">
        <v>42348</v>
      </c>
      <c r="F2303" s="141"/>
      <c r="G2303" s="141" t="s">
        <v>5982</v>
      </c>
      <c r="H2303" s="141" t="s">
        <v>1884</v>
      </c>
      <c r="I2303" s="146" t="s">
        <v>5182</v>
      </c>
    </row>
    <row r="2304" spans="1:9" ht="22.5">
      <c r="A2304" s="141">
        <v>2208</v>
      </c>
      <c r="B2304" s="222" t="s">
        <v>3675</v>
      </c>
      <c r="C2304" s="223">
        <v>13.7</v>
      </c>
      <c r="D2304" s="223">
        <v>13.7</v>
      </c>
      <c r="E2304" s="150">
        <v>42348</v>
      </c>
      <c r="F2304" s="141"/>
      <c r="G2304" s="141" t="s">
        <v>5982</v>
      </c>
      <c r="H2304" s="141" t="s">
        <v>1884</v>
      </c>
      <c r="I2304" s="146" t="s">
        <v>5182</v>
      </c>
    </row>
    <row r="2305" spans="1:9" ht="22.5">
      <c r="A2305" s="141">
        <v>2210</v>
      </c>
      <c r="B2305" s="222" t="s">
        <v>3676</v>
      </c>
      <c r="C2305" s="223">
        <v>23.9</v>
      </c>
      <c r="D2305" s="223">
        <v>23.9</v>
      </c>
      <c r="E2305" s="150">
        <v>42348</v>
      </c>
      <c r="F2305" s="141"/>
      <c r="G2305" s="141" t="s">
        <v>5982</v>
      </c>
      <c r="H2305" s="141" t="s">
        <v>1884</v>
      </c>
      <c r="I2305" s="146" t="s">
        <v>5182</v>
      </c>
    </row>
    <row r="2306" spans="1:9" ht="22.5">
      <c r="A2306" s="141">
        <v>2212</v>
      </c>
      <c r="B2306" s="222" t="s">
        <v>3677</v>
      </c>
      <c r="C2306" s="223">
        <v>35.7</v>
      </c>
      <c r="D2306" s="223">
        <v>35.7</v>
      </c>
      <c r="E2306" s="150">
        <v>42348</v>
      </c>
      <c r="F2306" s="141"/>
      <c r="G2306" s="141" t="s">
        <v>5982</v>
      </c>
      <c r="H2306" s="141" t="s">
        <v>1884</v>
      </c>
      <c r="I2306" s="146" t="s">
        <v>5182</v>
      </c>
    </row>
    <row r="2307" spans="1:9" ht="22.5">
      <c r="A2307" s="141">
        <v>2214</v>
      </c>
      <c r="B2307" s="222" t="s">
        <v>3678</v>
      </c>
      <c r="C2307" s="223">
        <v>6.3</v>
      </c>
      <c r="D2307" s="223">
        <v>6.3</v>
      </c>
      <c r="E2307" s="150">
        <v>42348</v>
      </c>
      <c r="F2307" s="141"/>
      <c r="G2307" s="141" t="s">
        <v>5982</v>
      </c>
      <c r="H2307" s="141" t="s">
        <v>1884</v>
      </c>
      <c r="I2307" s="146" t="s">
        <v>5182</v>
      </c>
    </row>
    <row r="2308" spans="1:9" ht="33.75">
      <c r="A2308" s="141">
        <v>2216</v>
      </c>
      <c r="B2308" s="222" t="s">
        <v>3679</v>
      </c>
      <c r="C2308" s="223">
        <v>6.3</v>
      </c>
      <c r="D2308" s="223">
        <v>6.3</v>
      </c>
      <c r="E2308" s="150">
        <v>42348</v>
      </c>
      <c r="F2308" s="141"/>
      <c r="G2308" s="141" t="s">
        <v>5982</v>
      </c>
      <c r="H2308" s="141" t="s">
        <v>1884</v>
      </c>
      <c r="I2308" s="146" t="s">
        <v>5182</v>
      </c>
    </row>
    <row r="2309" spans="1:9" ht="33.75">
      <c r="A2309" s="141">
        <v>2218</v>
      </c>
      <c r="B2309" s="222" t="s">
        <v>3680</v>
      </c>
      <c r="C2309" s="223">
        <v>6.3</v>
      </c>
      <c r="D2309" s="223">
        <v>6.3</v>
      </c>
      <c r="E2309" s="150">
        <v>42348</v>
      </c>
      <c r="F2309" s="141"/>
      <c r="G2309" s="141" t="s">
        <v>5982</v>
      </c>
      <c r="H2309" s="141" t="s">
        <v>1884</v>
      </c>
      <c r="I2309" s="146" t="s">
        <v>5182</v>
      </c>
    </row>
    <row r="2310" spans="1:9" ht="33.75">
      <c r="A2310" s="141">
        <v>2220</v>
      </c>
      <c r="B2310" s="222" t="s">
        <v>5949</v>
      </c>
      <c r="C2310" s="223">
        <v>15</v>
      </c>
      <c r="D2310" s="223">
        <v>15</v>
      </c>
      <c r="E2310" s="150">
        <v>42348</v>
      </c>
      <c r="F2310" s="141"/>
      <c r="G2310" s="141" t="s">
        <v>5982</v>
      </c>
      <c r="H2310" s="141" t="s">
        <v>1884</v>
      </c>
      <c r="I2310" s="146" t="s">
        <v>5182</v>
      </c>
    </row>
    <row r="2311" spans="1:9" ht="22.5">
      <c r="A2311" s="141">
        <v>2222</v>
      </c>
      <c r="B2311" s="222" t="s">
        <v>5950</v>
      </c>
      <c r="C2311" s="223">
        <v>7.8</v>
      </c>
      <c r="D2311" s="223">
        <v>7.8</v>
      </c>
      <c r="E2311" s="150">
        <v>42348</v>
      </c>
      <c r="F2311" s="141"/>
      <c r="G2311" s="141" t="s">
        <v>5982</v>
      </c>
      <c r="H2311" s="141" t="s">
        <v>1884</v>
      </c>
      <c r="I2311" s="146" t="s">
        <v>5182</v>
      </c>
    </row>
    <row r="2312" spans="1:9" ht="22.5">
      <c r="A2312" s="141">
        <v>2224</v>
      </c>
      <c r="B2312" s="222" t="s">
        <v>5951</v>
      </c>
      <c r="C2312" s="223">
        <v>9.8</v>
      </c>
      <c r="D2312" s="223">
        <v>9.8</v>
      </c>
      <c r="E2312" s="150">
        <v>42348</v>
      </c>
      <c r="F2312" s="141"/>
      <c r="G2312" s="141" t="s">
        <v>5982</v>
      </c>
      <c r="H2312" s="141" t="s">
        <v>1884</v>
      </c>
      <c r="I2312" s="146" t="s">
        <v>5182</v>
      </c>
    </row>
    <row r="2313" spans="1:9" ht="33.75">
      <c r="A2313" s="141">
        <v>2226</v>
      </c>
      <c r="B2313" s="222" t="s">
        <v>5952</v>
      </c>
      <c r="C2313" s="223">
        <v>15.7</v>
      </c>
      <c r="D2313" s="223">
        <v>15.7</v>
      </c>
      <c r="E2313" s="150">
        <v>42348</v>
      </c>
      <c r="F2313" s="141"/>
      <c r="G2313" s="141" t="s">
        <v>5982</v>
      </c>
      <c r="H2313" s="141" t="s">
        <v>1884</v>
      </c>
      <c r="I2313" s="146" t="s">
        <v>5182</v>
      </c>
    </row>
    <row r="2314" spans="1:9" ht="33.75">
      <c r="A2314" s="141">
        <v>2228</v>
      </c>
      <c r="B2314" s="222" t="s">
        <v>5953</v>
      </c>
      <c r="C2314" s="223">
        <v>5.3</v>
      </c>
      <c r="D2314" s="223">
        <v>5.3</v>
      </c>
      <c r="E2314" s="150">
        <v>42348</v>
      </c>
      <c r="F2314" s="141"/>
      <c r="G2314" s="141" t="s">
        <v>5982</v>
      </c>
      <c r="H2314" s="141" t="s">
        <v>1884</v>
      </c>
      <c r="I2314" s="146" t="s">
        <v>5182</v>
      </c>
    </row>
    <row r="2315" spans="1:9" ht="22.5">
      <c r="A2315" s="141">
        <v>2230</v>
      </c>
      <c r="B2315" s="222" t="s">
        <v>5954</v>
      </c>
      <c r="C2315" s="223">
        <v>24.3</v>
      </c>
      <c r="D2315" s="223">
        <v>24.3</v>
      </c>
      <c r="E2315" s="150">
        <v>42348</v>
      </c>
      <c r="F2315" s="141"/>
      <c r="G2315" s="141" t="s">
        <v>5982</v>
      </c>
      <c r="H2315" s="141" t="s">
        <v>1884</v>
      </c>
      <c r="I2315" s="146" t="s">
        <v>5182</v>
      </c>
    </row>
    <row r="2316" spans="1:9" ht="22.5">
      <c r="A2316" s="141">
        <v>2232</v>
      </c>
      <c r="B2316" s="222" t="s">
        <v>5955</v>
      </c>
      <c r="C2316" s="223">
        <v>5</v>
      </c>
      <c r="D2316" s="223">
        <v>5</v>
      </c>
      <c r="E2316" s="150">
        <v>42348</v>
      </c>
      <c r="F2316" s="141"/>
      <c r="G2316" s="141" t="s">
        <v>5982</v>
      </c>
      <c r="H2316" s="141" t="s">
        <v>1884</v>
      </c>
      <c r="I2316" s="146" t="s">
        <v>5182</v>
      </c>
    </row>
    <row r="2317" spans="1:9" ht="22.5">
      <c r="A2317" s="141">
        <v>2234</v>
      </c>
      <c r="B2317" s="222" t="s">
        <v>5956</v>
      </c>
      <c r="C2317" s="223">
        <v>18.4</v>
      </c>
      <c r="D2317" s="223">
        <v>18.4</v>
      </c>
      <c r="E2317" s="150">
        <v>42348</v>
      </c>
      <c r="F2317" s="141"/>
      <c r="G2317" s="141" t="s">
        <v>5982</v>
      </c>
      <c r="H2317" s="141" t="s">
        <v>1884</v>
      </c>
      <c r="I2317" s="146" t="s">
        <v>5182</v>
      </c>
    </row>
    <row r="2318" spans="1:9" ht="22.5">
      <c r="A2318" s="141">
        <v>2236</v>
      </c>
      <c r="B2318" s="222" t="s">
        <v>5957</v>
      </c>
      <c r="C2318" s="223">
        <v>4.7</v>
      </c>
      <c r="D2318" s="223">
        <v>4.7</v>
      </c>
      <c r="E2318" s="150">
        <v>42348</v>
      </c>
      <c r="F2318" s="141"/>
      <c r="G2318" s="141" t="s">
        <v>5982</v>
      </c>
      <c r="H2318" s="141" t="s">
        <v>1884</v>
      </c>
      <c r="I2318" s="146" t="s">
        <v>5182</v>
      </c>
    </row>
    <row r="2319" spans="1:9" ht="22.5">
      <c r="A2319" s="141">
        <v>2238</v>
      </c>
      <c r="B2319" s="222" t="s">
        <v>5958</v>
      </c>
      <c r="C2319" s="223">
        <v>14.8</v>
      </c>
      <c r="D2319" s="223">
        <v>14.8</v>
      </c>
      <c r="E2319" s="150">
        <v>42348</v>
      </c>
      <c r="F2319" s="141"/>
      <c r="G2319" s="141" t="s">
        <v>5982</v>
      </c>
      <c r="H2319" s="141" t="s">
        <v>1884</v>
      </c>
      <c r="I2319" s="146" t="s">
        <v>5182</v>
      </c>
    </row>
    <row r="2320" spans="1:9" ht="22.5">
      <c r="A2320" s="141">
        <v>2240</v>
      </c>
      <c r="B2320" s="222" t="s">
        <v>5959</v>
      </c>
      <c r="C2320" s="223">
        <v>16</v>
      </c>
      <c r="D2320" s="223">
        <v>16</v>
      </c>
      <c r="E2320" s="150">
        <v>42348</v>
      </c>
      <c r="F2320" s="141"/>
      <c r="G2320" s="141" t="s">
        <v>5982</v>
      </c>
      <c r="H2320" s="141" t="s">
        <v>1884</v>
      </c>
      <c r="I2320" s="146" t="s">
        <v>5182</v>
      </c>
    </row>
    <row r="2321" spans="1:9" ht="22.5">
      <c r="A2321" s="141">
        <v>2242</v>
      </c>
      <c r="B2321" s="222" t="s">
        <v>2418</v>
      </c>
      <c r="C2321" s="223">
        <v>3.5</v>
      </c>
      <c r="D2321" s="223">
        <v>3.5</v>
      </c>
      <c r="E2321" s="150">
        <v>42348</v>
      </c>
      <c r="F2321" s="141"/>
      <c r="G2321" s="141" t="s">
        <v>5982</v>
      </c>
      <c r="H2321" s="141" t="s">
        <v>1884</v>
      </c>
      <c r="I2321" s="146" t="s">
        <v>5182</v>
      </c>
    </row>
    <row r="2322" spans="1:9" ht="22.5">
      <c r="A2322" s="141">
        <v>2244</v>
      </c>
      <c r="B2322" s="222" t="s">
        <v>2419</v>
      </c>
      <c r="C2322" s="223">
        <v>6.9</v>
      </c>
      <c r="D2322" s="223">
        <v>6.9</v>
      </c>
      <c r="E2322" s="150">
        <v>42348</v>
      </c>
      <c r="F2322" s="141"/>
      <c r="G2322" s="141" t="s">
        <v>5982</v>
      </c>
      <c r="H2322" s="141" t="s">
        <v>1884</v>
      </c>
      <c r="I2322" s="146" t="s">
        <v>5182</v>
      </c>
    </row>
    <row r="2323" spans="1:9" ht="33.75">
      <c r="A2323" s="141">
        <v>2246</v>
      </c>
      <c r="B2323" s="222" t="s">
        <v>2420</v>
      </c>
      <c r="C2323" s="223">
        <v>17.6</v>
      </c>
      <c r="D2323" s="223">
        <v>17.6</v>
      </c>
      <c r="E2323" s="150">
        <v>42348</v>
      </c>
      <c r="F2323" s="141"/>
      <c r="G2323" s="141" t="s">
        <v>5982</v>
      </c>
      <c r="H2323" s="141" t="s">
        <v>1884</v>
      </c>
      <c r="I2323" s="146" t="s">
        <v>5182</v>
      </c>
    </row>
    <row r="2324" spans="1:9" ht="33.75">
      <c r="A2324" s="141">
        <v>2248</v>
      </c>
      <c r="B2324" s="222" t="s">
        <v>2421</v>
      </c>
      <c r="C2324" s="223">
        <v>8.1</v>
      </c>
      <c r="D2324" s="223">
        <v>8.1</v>
      </c>
      <c r="E2324" s="150">
        <v>42348</v>
      </c>
      <c r="F2324" s="141"/>
      <c r="G2324" s="141" t="s">
        <v>5982</v>
      </c>
      <c r="H2324" s="141" t="s">
        <v>1884</v>
      </c>
      <c r="I2324" s="146" t="s">
        <v>5182</v>
      </c>
    </row>
    <row r="2325" spans="1:9" ht="33.75">
      <c r="A2325" s="141">
        <v>2250</v>
      </c>
      <c r="B2325" s="222" t="s">
        <v>2422</v>
      </c>
      <c r="C2325" s="223">
        <v>36.6</v>
      </c>
      <c r="D2325" s="223">
        <v>36.6</v>
      </c>
      <c r="E2325" s="224">
        <v>42348</v>
      </c>
      <c r="F2325" s="166"/>
      <c r="G2325" s="141" t="s">
        <v>5982</v>
      </c>
      <c r="H2325" s="141" t="s">
        <v>1884</v>
      </c>
      <c r="I2325" s="146" t="s">
        <v>5182</v>
      </c>
    </row>
    <row r="2326" spans="1:9" ht="33.75">
      <c r="A2326" s="141">
        <v>2252</v>
      </c>
      <c r="B2326" s="222" t="s">
        <v>2423</v>
      </c>
      <c r="C2326" s="223">
        <v>4.6</v>
      </c>
      <c r="D2326" s="223">
        <v>4.6</v>
      </c>
      <c r="E2326" s="224">
        <v>42348</v>
      </c>
      <c r="F2326" s="166"/>
      <c r="G2326" s="141" t="s">
        <v>5982</v>
      </c>
      <c r="H2326" s="141" t="s">
        <v>1884</v>
      </c>
      <c r="I2326" s="146" t="s">
        <v>5182</v>
      </c>
    </row>
    <row r="2327" spans="1:9" ht="33.75">
      <c r="A2327" s="141">
        <v>2254</v>
      </c>
      <c r="B2327" s="222" t="s">
        <v>2424</v>
      </c>
      <c r="C2327" s="223">
        <v>5.8</v>
      </c>
      <c r="D2327" s="223">
        <v>5.8</v>
      </c>
      <c r="E2327" s="224">
        <v>42348</v>
      </c>
      <c r="F2327" s="166"/>
      <c r="G2327" s="141" t="s">
        <v>5982</v>
      </c>
      <c r="H2327" s="141" t="s">
        <v>1884</v>
      </c>
      <c r="I2327" s="146" t="s">
        <v>5182</v>
      </c>
    </row>
    <row r="2328" spans="1:9" ht="33.75">
      <c r="A2328" s="141">
        <v>2256</v>
      </c>
      <c r="B2328" s="222" t="s">
        <v>2425</v>
      </c>
      <c r="C2328" s="223">
        <v>6.9</v>
      </c>
      <c r="D2328" s="223">
        <v>6.9</v>
      </c>
      <c r="E2328" s="224">
        <v>42348</v>
      </c>
      <c r="F2328" s="166"/>
      <c r="G2328" s="141" t="s">
        <v>5982</v>
      </c>
      <c r="H2328" s="141" t="s">
        <v>1884</v>
      </c>
      <c r="I2328" s="146" t="s">
        <v>5182</v>
      </c>
    </row>
    <row r="2329" spans="1:9" ht="33.75">
      <c r="A2329" s="141">
        <v>2258</v>
      </c>
      <c r="B2329" s="222" t="s">
        <v>2426</v>
      </c>
      <c r="C2329" s="223">
        <v>7.5</v>
      </c>
      <c r="D2329" s="223">
        <v>7.5</v>
      </c>
      <c r="E2329" s="150">
        <v>42348</v>
      </c>
      <c r="F2329" s="141"/>
      <c r="G2329" s="141" t="s">
        <v>5982</v>
      </c>
      <c r="H2329" s="141" t="s">
        <v>1884</v>
      </c>
      <c r="I2329" s="146" t="s">
        <v>5182</v>
      </c>
    </row>
    <row r="2330" spans="1:9" ht="33.75">
      <c r="A2330" s="141">
        <v>2260</v>
      </c>
      <c r="B2330" s="222" t="s">
        <v>2427</v>
      </c>
      <c r="C2330" s="223">
        <v>13.7</v>
      </c>
      <c r="D2330" s="223">
        <v>13.7</v>
      </c>
      <c r="E2330" s="225" t="s">
        <v>2428</v>
      </c>
      <c r="F2330" s="167"/>
      <c r="G2330" s="141" t="s">
        <v>5982</v>
      </c>
      <c r="H2330" s="141" t="s">
        <v>1884</v>
      </c>
      <c r="I2330" s="146" t="s">
        <v>5182</v>
      </c>
    </row>
    <row r="2331" spans="1:9" ht="22.5">
      <c r="A2331" s="141">
        <v>2262</v>
      </c>
      <c r="B2331" s="222" t="s">
        <v>2429</v>
      </c>
      <c r="C2331" s="223">
        <v>112.1</v>
      </c>
      <c r="D2331" s="223">
        <v>112.1</v>
      </c>
      <c r="E2331" s="167" t="s">
        <v>2430</v>
      </c>
      <c r="F2331" s="167"/>
      <c r="G2331" s="141" t="s">
        <v>5982</v>
      </c>
      <c r="H2331" s="141" t="s">
        <v>1884</v>
      </c>
      <c r="I2331" s="146" t="s">
        <v>5182</v>
      </c>
    </row>
    <row r="2332" spans="1:9" ht="22.5">
      <c r="A2332" s="141">
        <v>2264</v>
      </c>
      <c r="B2332" s="222" t="s">
        <v>868</v>
      </c>
      <c r="C2332" s="223">
        <v>166.4</v>
      </c>
      <c r="D2332" s="223">
        <v>166.4</v>
      </c>
      <c r="E2332" s="225" t="s">
        <v>2430</v>
      </c>
      <c r="F2332" s="167"/>
      <c r="G2332" s="141" t="s">
        <v>5982</v>
      </c>
      <c r="H2332" s="141" t="s">
        <v>1884</v>
      </c>
      <c r="I2332" s="146" t="s">
        <v>5182</v>
      </c>
    </row>
    <row r="2333" spans="1:9" ht="22.5">
      <c r="A2333" s="141">
        <v>2266</v>
      </c>
      <c r="B2333" s="222" t="s">
        <v>869</v>
      </c>
      <c r="C2333" s="223">
        <v>11.2</v>
      </c>
      <c r="D2333" s="223">
        <v>11.2</v>
      </c>
      <c r="E2333" s="167" t="s">
        <v>2430</v>
      </c>
      <c r="F2333" s="167"/>
      <c r="G2333" s="141" t="s">
        <v>5982</v>
      </c>
      <c r="H2333" s="141" t="s">
        <v>1884</v>
      </c>
      <c r="I2333" s="146" t="s">
        <v>5182</v>
      </c>
    </row>
    <row r="2334" spans="1:9" ht="22.5">
      <c r="A2334" s="141">
        <v>2268</v>
      </c>
      <c r="B2334" s="222" t="s">
        <v>870</v>
      </c>
      <c r="C2334" s="223">
        <v>4.8</v>
      </c>
      <c r="D2334" s="223">
        <v>4.8</v>
      </c>
      <c r="E2334" s="167" t="s">
        <v>2430</v>
      </c>
      <c r="F2334" s="167"/>
      <c r="G2334" s="141" t="s">
        <v>5982</v>
      </c>
      <c r="H2334" s="141" t="s">
        <v>1884</v>
      </c>
      <c r="I2334" s="146" t="s">
        <v>5182</v>
      </c>
    </row>
    <row r="2335" spans="1:9" ht="22.5">
      <c r="A2335" s="141">
        <v>2270</v>
      </c>
      <c r="B2335" s="222" t="s">
        <v>871</v>
      </c>
      <c r="C2335" s="223">
        <v>8.1</v>
      </c>
      <c r="D2335" s="223">
        <v>8.1</v>
      </c>
      <c r="E2335" s="167" t="s">
        <v>2430</v>
      </c>
      <c r="F2335" s="167"/>
      <c r="G2335" s="141" t="s">
        <v>5982</v>
      </c>
      <c r="H2335" s="141" t="s">
        <v>1884</v>
      </c>
      <c r="I2335" s="146" t="s">
        <v>5182</v>
      </c>
    </row>
    <row r="2336" spans="1:9" ht="22.5">
      <c r="A2336" s="141">
        <v>2272</v>
      </c>
      <c r="B2336" s="222" t="s">
        <v>6334</v>
      </c>
      <c r="C2336" s="223">
        <v>8.6</v>
      </c>
      <c r="D2336" s="223">
        <v>8.6</v>
      </c>
      <c r="E2336" s="167" t="s">
        <v>2430</v>
      </c>
      <c r="F2336" s="167"/>
      <c r="G2336" s="141" t="s">
        <v>5982</v>
      </c>
      <c r="H2336" s="141" t="s">
        <v>1884</v>
      </c>
      <c r="I2336" s="146" t="s">
        <v>5182</v>
      </c>
    </row>
    <row r="2337" spans="1:9" ht="33.75">
      <c r="A2337" s="141">
        <v>2274</v>
      </c>
      <c r="B2337" s="222" t="s">
        <v>6335</v>
      </c>
      <c r="C2337" s="223">
        <v>25.6</v>
      </c>
      <c r="D2337" s="223">
        <v>25.6</v>
      </c>
      <c r="E2337" s="167" t="s">
        <v>2430</v>
      </c>
      <c r="F2337" s="167"/>
      <c r="G2337" s="141" t="s">
        <v>5982</v>
      </c>
      <c r="H2337" s="141" t="s">
        <v>1884</v>
      </c>
      <c r="I2337" s="146" t="s">
        <v>5182</v>
      </c>
    </row>
    <row r="2338" spans="1:9" ht="22.5">
      <c r="A2338" s="141">
        <v>2276</v>
      </c>
      <c r="B2338" s="222" t="s">
        <v>6336</v>
      </c>
      <c r="C2338" s="223">
        <v>78.1</v>
      </c>
      <c r="D2338" s="223">
        <v>78.1</v>
      </c>
      <c r="E2338" s="167" t="s">
        <v>2430</v>
      </c>
      <c r="F2338" s="167"/>
      <c r="G2338" s="141" t="s">
        <v>5982</v>
      </c>
      <c r="H2338" s="141" t="s">
        <v>1884</v>
      </c>
      <c r="I2338" s="146" t="s">
        <v>5182</v>
      </c>
    </row>
    <row r="2339" spans="1:9" ht="22.5">
      <c r="A2339" s="141">
        <v>2278</v>
      </c>
      <c r="B2339" s="222" t="s">
        <v>6337</v>
      </c>
      <c r="C2339" s="223">
        <v>44.6</v>
      </c>
      <c r="D2339" s="223">
        <v>44.6</v>
      </c>
      <c r="E2339" s="167" t="s">
        <v>2430</v>
      </c>
      <c r="F2339" s="167"/>
      <c r="G2339" s="141" t="s">
        <v>5982</v>
      </c>
      <c r="H2339" s="141" t="s">
        <v>1884</v>
      </c>
      <c r="I2339" s="146" t="s">
        <v>5182</v>
      </c>
    </row>
    <row r="2340" spans="1:9" ht="22.5">
      <c r="A2340" s="141">
        <v>2280</v>
      </c>
      <c r="B2340" s="222" t="s">
        <v>6337</v>
      </c>
      <c r="C2340" s="223">
        <v>44.6</v>
      </c>
      <c r="D2340" s="223">
        <v>44.6</v>
      </c>
      <c r="E2340" s="167" t="s">
        <v>2430</v>
      </c>
      <c r="F2340" s="167"/>
      <c r="G2340" s="141" t="s">
        <v>5982</v>
      </c>
      <c r="H2340" s="141" t="s">
        <v>1884</v>
      </c>
      <c r="I2340" s="146" t="s">
        <v>5182</v>
      </c>
    </row>
    <row r="2341" spans="1:9" ht="22.5">
      <c r="A2341" s="141">
        <v>2282</v>
      </c>
      <c r="B2341" s="222" t="s">
        <v>1034</v>
      </c>
      <c r="C2341" s="223">
        <v>29.9</v>
      </c>
      <c r="D2341" s="223">
        <v>29.9</v>
      </c>
      <c r="E2341" s="167" t="s">
        <v>2430</v>
      </c>
      <c r="F2341" s="167"/>
      <c r="G2341" s="141" t="s">
        <v>5982</v>
      </c>
      <c r="H2341" s="141" t="s">
        <v>1884</v>
      </c>
      <c r="I2341" s="146" t="s">
        <v>5182</v>
      </c>
    </row>
    <row r="2342" spans="1:9" ht="33.75">
      <c r="A2342" s="141">
        <v>2284</v>
      </c>
      <c r="B2342" s="222" t="s">
        <v>1013</v>
      </c>
      <c r="C2342" s="223">
        <v>43.9</v>
      </c>
      <c r="D2342" s="223">
        <v>43.9</v>
      </c>
      <c r="E2342" s="167" t="s">
        <v>2430</v>
      </c>
      <c r="F2342" s="167"/>
      <c r="G2342" s="141" t="s">
        <v>5982</v>
      </c>
      <c r="H2342" s="141" t="s">
        <v>1884</v>
      </c>
      <c r="I2342" s="146" t="s">
        <v>5182</v>
      </c>
    </row>
    <row r="2343" spans="1:9" ht="22.5">
      <c r="A2343" s="141">
        <v>2286</v>
      </c>
      <c r="B2343" s="222" t="s">
        <v>1014</v>
      </c>
      <c r="C2343" s="223">
        <v>13.2</v>
      </c>
      <c r="D2343" s="223">
        <v>13.2</v>
      </c>
      <c r="E2343" s="167" t="s">
        <v>2430</v>
      </c>
      <c r="F2343" s="167"/>
      <c r="G2343" s="141" t="s">
        <v>5982</v>
      </c>
      <c r="H2343" s="141" t="s">
        <v>1884</v>
      </c>
      <c r="I2343" s="146" t="s">
        <v>5182</v>
      </c>
    </row>
    <row r="2344" spans="1:9" ht="33.75">
      <c r="A2344" s="141">
        <v>2288</v>
      </c>
      <c r="B2344" s="222" t="s">
        <v>1015</v>
      </c>
      <c r="C2344" s="223">
        <v>67.5</v>
      </c>
      <c r="D2344" s="223">
        <v>67.5</v>
      </c>
      <c r="E2344" s="167" t="s">
        <v>2430</v>
      </c>
      <c r="F2344" s="167"/>
      <c r="G2344" s="141" t="s">
        <v>5982</v>
      </c>
      <c r="H2344" s="141" t="s">
        <v>1884</v>
      </c>
      <c r="I2344" s="146" t="s">
        <v>5182</v>
      </c>
    </row>
    <row r="2345" spans="1:9" ht="22.5">
      <c r="A2345" s="141">
        <v>2290</v>
      </c>
      <c r="B2345" s="222" t="s">
        <v>1016</v>
      </c>
      <c r="C2345" s="223">
        <v>5.2</v>
      </c>
      <c r="D2345" s="223">
        <v>5.2</v>
      </c>
      <c r="E2345" s="167" t="s">
        <v>2430</v>
      </c>
      <c r="F2345" s="167"/>
      <c r="G2345" s="141" t="s">
        <v>5982</v>
      </c>
      <c r="H2345" s="141" t="s">
        <v>1884</v>
      </c>
      <c r="I2345" s="146" t="s">
        <v>5182</v>
      </c>
    </row>
    <row r="2346" spans="1:9" ht="22.5">
      <c r="A2346" s="141">
        <v>2292</v>
      </c>
      <c r="B2346" s="222" t="s">
        <v>1016</v>
      </c>
      <c r="C2346" s="223">
        <v>5.2</v>
      </c>
      <c r="D2346" s="223">
        <v>5.2</v>
      </c>
      <c r="E2346" s="167" t="s">
        <v>2430</v>
      </c>
      <c r="F2346" s="167"/>
      <c r="G2346" s="141" t="s">
        <v>5982</v>
      </c>
      <c r="H2346" s="141" t="s">
        <v>1884</v>
      </c>
      <c r="I2346" s="146" t="s">
        <v>5182</v>
      </c>
    </row>
    <row r="2347" spans="1:9" ht="22.5">
      <c r="A2347" s="141">
        <v>2294</v>
      </c>
      <c r="B2347" s="222" t="s">
        <v>1017</v>
      </c>
      <c r="C2347" s="223">
        <v>5.6</v>
      </c>
      <c r="D2347" s="223">
        <v>5.6</v>
      </c>
      <c r="E2347" s="167" t="s">
        <v>2430</v>
      </c>
      <c r="F2347" s="167"/>
      <c r="G2347" s="141" t="s">
        <v>5982</v>
      </c>
      <c r="H2347" s="141" t="s">
        <v>1884</v>
      </c>
      <c r="I2347" s="146" t="s">
        <v>5182</v>
      </c>
    </row>
    <row r="2348" spans="1:9" ht="22.5">
      <c r="A2348" s="141">
        <v>2296</v>
      </c>
      <c r="B2348" s="222" t="s">
        <v>1018</v>
      </c>
      <c r="C2348" s="223">
        <v>6.2</v>
      </c>
      <c r="D2348" s="223">
        <v>6.2</v>
      </c>
      <c r="E2348" s="167" t="s">
        <v>2430</v>
      </c>
      <c r="F2348" s="167"/>
      <c r="G2348" s="141" t="s">
        <v>5982</v>
      </c>
      <c r="H2348" s="141" t="s">
        <v>1884</v>
      </c>
      <c r="I2348" s="146" t="s">
        <v>5182</v>
      </c>
    </row>
    <row r="2349" spans="1:9" ht="22.5">
      <c r="A2349" s="141">
        <v>2298</v>
      </c>
      <c r="B2349" s="222" t="s">
        <v>1019</v>
      </c>
      <c r="C2349" s="223">
        <v>14.1</v>
      </c>
      <c r="D2349" s="223">
        <v>14.1</v>
      </c>
      <c r="E2349" s="167" t="s">
        <v>2430</v>
      </c>
      <c r="F2349" s="167"/>
      <c r="G2349" s="141" t="s">
        <v>5982</v>
      </c>
      <c r="H2349" s="141" t="s">
        <v>1884</v>
      </c>
      <c r="I2349" s="146" t="s">
        <v>5182</v>
      </c>
    </row>
    <row r="2350" spans="1:9" ht="22.5">
      <c r="A2350" s="141">
        <v>2300</v>
      </c>
      <c r="B2350" s="222" t="s">
        <v>1020</v>
      </c>
      <c r="C2350" s="223">
        <v>5</v>
      </c>
      <c r="D2350" s="223">
        <v>5</v>
      </c>
      <c r="E2350" s="167" t="s">
        <v>2430</v>
      </c>
      <c r="F2350" s="167"/>
      <c r="G2350" s="141" t="s">
        <v>5982</v>
      </c>
      <c r="H2350" s="141" t="s">
        <v>1884</v>
      </c>
      <c r="I2350" s="146" t="s">
        <v>5182</v>
      </c>
    </row>
    <row r="2351" spans="1:9" ht="33.75">
      <c r="A2351" s="141">
        <v>2302</v>
      </c>
      <c r="B2351" s="222" t="s">
        <v>1021</v>
      </c>
      <c r="C2351" s="223">
        <v>5</v>
      </c>
      <c r="D2351" s="223">
        <v>5</v>
      </c>
      <c r="E2351" s="167" t="s">
        <v>2430</v>
      </c>
      <c r="F2351" s="167"/>
      <c r="G2351" s="141" t="s">
        <v>5982</v>
      </c>
      <c r="H2351" s="141" t="s">
        <v>1884</v>
      </c>
      <c r="I2351" s="146" t="s">
        <v>5182</v>
      </c>
    </row>
    <row r="2352" spans="1:9" ht="33.75">
      <c r="A2352" s="141">
        <v>2304</v>
      </c>
      <c r="B2352" s="222" t="s">
        <v>1022</v>
      </c>
      <c r="C2352" s="223">
        <v>5</v>
      </c>
      <c r="D2352" s="223">
        <v>5</v>
      </c>
      <c r="E2352" s="167" t="s">
        <v>2430</v>
      </c>
      <c r="F2352" s="167"/>
      <c r="G2352" s="141" t="s">
        <v>5982</v>
      </c>
      <c r="H2352" s="141" t="s">
        <v>1884</v>
      </c>
      <c r="I2352" s="146" t="s">
        <v>5182</v>
      </c>
    </row>
    <row r="2353" spans="1:9" ht="22.5">
      <c r="A2353" s="141">
        <v>2306</v>
      </c>
      <c r="B2353" s="222" t="s">
        <v>1023</v>
      </c>
      <c r="C2353" s="223">
        <v>7.7</v>
      </c>
      <c r="D2353" s="223">
        <v>7.7</v>
      </c>
      <c r="E2353" s="167" t="s">
        <v>2430</v>
      </c>
      <c r="F2353" s="167"/>
      <c r="G2353" s="141" t="s">
        <v>5982</v>
      </c>
      <c r="H2353" s="141" t="s">
        <v>1884</v>
      </c>
      <c r="I2353" s="146" t="s">
        <v>5182</v>
      </c>
    </row>
    <row r="2354" spans="1:9" ht="22.5">
      <c r="A2354" s="141">
        <v>2308</v>
      </c>
      <c r="B2354" s="222" t="s">
        <v>1024</v>
      </c>
      <c r="C2354" s="223">
        <v>27.4</v>
      </c>
      <c r="D2354" s="223">
        <v>27.4</v>
      </c>
      <c r="E2354" s="167" t="s">
        <v>2430</v>
      </c>
      <c r="F2354" s="167"/>
      <c r="G2354" s="141" t="s">
        <v>5982</v>
      </c>
      <c r="H2354" s="141" t="s">
        <v>1884</v>
      </c>
      <c r="I2354" s="146" t="s">
        <v>5182</v>
      </c>
    </row>
    <row r="2355" spans="1:9" ht="22.5">
      <c r="A2355" s="141">
        <v>2310</v>
      </c>
      <c r="B2355" s="222" t="s">
        <v>2475</v>
      </c>
      <c r="C2355" s="223">
        <v>27.8</v>
      </c>
      <c r="D2355" s="223">
        <v>27.8</v>
      </c>
      <c r="E2355" s="168" t="s">
        <v>2430</v>
      </c>
      <c r="F2355" s="168"/>
      <c r="G2355" s="141" t="s">
        <v>5982</v>
      </c>
      <c r="H2355" s="141" t="s">
        <v>1884</v>
      </c>
      <c r="I2355" s="146" t="s">
        <v>5182</v>
      </c>
    </row>
    <row r="2356" spans="1:9" ht="22.5">
      <c r="A2356" s="141">
        <v>2312</v>
      </c>
      <c r="B2356" s="222" t="s">
        <v>2476</v>
      </c>
      <c r="C2356" s="223">
        <v>160.2</v>
      </c>
      <c r="D2356" s="223">
        <v>160.2</v>
      </c>
      <c r="E2356" s="168" t="s">
        <v>2430</v>
      </c>
      <c r="F2356" s="168"/>
      <c r="G2356" s="141" t="s">
        <v>5982</v>
      </c>
      <c r="H2356" s="141" t="s">
        <v>1884</v>
      </c>
      <c r="I2356" s="146" t="s">
        <v>5182</v>
      </c>
    </row>
    <row r="2357" spans="1:9" ht="22.5">
      <c r="A2357" s="141">
        <v>2314</v>
      </c>
      <c r="B2357" s="222" t="s">
        <v>2476</v>
      </c>
      <c r="C2357" s="223">
        <v>160.2</v>
      </c>
      <c r="D2357" s="223">
        <v>160.2</v>
      </c>
      <c r="E2357" s="141" t="s">
        <v>2430</v>
      </c>
      <c r="F2357" s="141"/>
      <c r="G2357" s="141" t="s">
        <v>5982</v>
      </c>
      <c r="H2357" s="141" t="s">
        <v>1884</v>
      </c>
      <c r="I2357" s="146" t="s">
        <v>5182</v>
      </c>
    </row>
    <row r="2358" spans="1:9" ht="22.5">
      <c r="A2358" s="141">
        <v>2316</v>
      </c>
      <c r="B2358" s="222" t="s">
        <v>2477</v>
      </c>
      <c r="C2358" s="223">
        <v>107.2</v>
      </c>
      <c r="D2358" s="223">
        <v>82.9</v>
      </c>
      <c r="E2358" s="150" t="s">
        <v>2430</v>
      </c>
      <c r="F2358" s="141"/>
      <c r="G2358" s="141" t="s">
        <v>5982</v>
      </c>
      <c r="H2358" s="141" t="s">
        <v>1884</v>
      </c>
      <c r="I2358" s="146" t="s">
        <v>5182</v>
      </c>
    </row>
    <row r="2359" spans="1:9" ht="22.5">
      <c r="A2359" s="141">
        <v>2318</v>
      </c>
      <c r="B2359" s="222" t="s">
        <v>2478</v>
      </c>
      <c r="C2359" s="223">
        <v>5</v>
      </c>
      <c r="D2359" s="223">
        <v>5</v>
      </c>
      <c r="E2359" s="141" t="s">
        <v>2430</v>
      </c>
      <c r="F2359" s="141"/>
      <c r="G2359" s="141" t="s">
        <v>5982</v>
      </c>
      <c r="H2359" s="141" t="s">
        <v>1884</v>
      </c>
      <c r="I2359" s="146" t="s">
        <v>5182</v>
      </c>
    </row>
    <row r="2360" spans="1:9" ht="22.5">
      <c r="A2360" s="141">
        <v>2320</v>
      </c>
      <c r="B2360" s="222" t="s">
        <v>2479</v>
      </c>
      <c r="C2360" s="223">
        <v>19.2</v>
      </c>
      <c r="D2360" s="223">
        <v>19.2</v>
      </c>
      <c r="E2360" s="141" t="s">
        <v>2430</v>
      </c>
      <c r="F2360" s="141"/>
      <c r="G2360" s="141" t="s">
        <v>5982</v>
      </c>
      <c r="H2360" s="141" t="s">
        <v>1884</v>
      </c>
      <c r="I2360" s="146" t="s">
        <v>5182</v>
      </c>
    </row>
    <row r="2361" spans="1:9" ht="33.75">
      <c r="A2361" s="141">
        <v>2322</v>
      </c>
      <c r="B2361" s="222" t="s">
        <v>2480</v>
      </c>
      <c r="C2361" s="223">
        <v>34.1</v>
      </c>
      <c r="D2361" s="223">
        <v>34.1</v>
      </c>
      <c r="E2361" s="141" t="s">
        <v>2430</v>
      </c>
      <c r="F2361" s="141"/>
      <c r="G2361" s="141" t="s">
        <v>5982</v>
      </c>
      <c r="H2361" s="141" t="s">
        <v>1884</v>
      </c>
      <c r="I2361" s="146" t="s">
        <v>5182</v>
      </c>
    </row>
    <row r="2362" spans="1:9" ht="33.75">
      <c r="A2362" s="141">
        <v>2324</v>
      </c>
      <c r="B2362" s="222" t="s">
        <v>307</v>
      </c>
      <c r="C2362" s="223">
        <v>6.5</v>
      </c>
      <c r="D2362" s="223">
        <v>6.5</v>
      </c>
      <c r="E2362" s="141" t="s">
        <v>2430</v>
      </c>
      <c r="F2362" s="141"/>
      <c r="G2362" s="141" t="s">
        <v>5982</v>
      </c>
      <c r="H2362" s="141" t="s">
        <v>1884</v>
      </c>
      <c r="I2362" s="146" t="s">
        <v>5182</v>
      </c>
    </row>
    <row r="2363" spans="1:9" ht="33.75">
      <c r="A2363" s="141">
        <v>2326</v>
      </c>
      <c r="B2363" s="222" t="s">
        <v>308</v>
      </c>
      <c r="C2363" s="223">
        <v>75.9</v>
      </c>
      <c r="D2363" s="223">
        <v>75.9</v>
      </c>
      <c r="E2363" s="141" t="s">
        <v>2430</v>
      </c>
      <c r="F2363" s="141"/>
      <c r="G2363" s="141" t="s">
        <v>5982</v>
      </c>
      <c r="H2363" s="141" t="s">
        <v>1884</v>
      </c>
      <c r="I2363" s="146" t="s">
        <v>5182</v>
      </c>
    </row>
    <row r="2364" spans="1:9" ht="33.75">
      <c r="A2364" s="141">
        <v>2328</v>
      </c>
      <c r="B2364" s="222" t="s">
        <v>309</v>
      </c>
      <c r="C2364" s="223">
        <v>4.3</v>
      </c>
      <c r="D2364" s="223">
        <v>4.3</v>
      </c>
      <c r="E2364" s="141" t="s">
        <v>2430</v>
      </c>
      <c r="F2364" s="141"/>
      <c r="G2364" s="141" t="s">
        <v>5982</v>
      </c>
      <c r="H2364" s="141" t="s">
        <v>1884</v>
      </c>
      <c r="I2364" s="146" t="s">
        <v>5182</v>
      </c>
    </row>
    <row r="2365" spans="1:9" ht="33.75">
      <c r="A2365" s="141">
        <v>2330</v>
      </c>
      <c r="B2365" s="222" t="s">
        <v>309</v>
      </c>
      <c r="C2365" s="223">
        <v>4.3</v>
      </c>
      <c r="D2365" s="223">
        <v>4.3</v>
      </c>
      <c r="E2365" s="141" t="s">
        <v>2430</v>
      </c>
      <c r="F2365" s="141"/>
      <c r="G2365" s="141" t="s">
        <v>5982</v>
      </c>
      <c r="H2365" s="141" t="s">
        <v>1884</v>
      </c>
      <c r="I2365" s="146" t="s">
        <v>5182</v>
      </c>
    </row>
    <row r="2366" spans="1:9" ht="33.75">
      <c r="A2366" s="141">
        <v>2332</v>
      </c>
      <c r="B2366" s="222" t="s">
        <v>309</v>
      </c>
      <c r="C2366" s="223">
        <v>4.3</v>
      </c>
      <c r="D2366" s="223">
        <v>4.3</v>
      </c>
      <c r="E2366" s="141" t="s">
        <v>2430</v>
      </c>
      <c r="F2366" s="141"/>
      <c r="G2366" s="141" t="s">
        <v>5982</v>
      </c>
      <c r="H2366" s="141" t="s">
        <v>1884</v>
      </c>
      <c r="I2366" s="146" t="s">
        <v>5182</v>
      </c>
    </row>
    <row r="2367" spans="1:9" ht="33.75">
      <c r="A2367" s="141">
        <v>2334</v>
      </c>
      <c r="B2367" s="222" t="s">
        <v>309</v>
      </c>
      <c r="C2367" s="223">
        <v>4.3</v>
      </c>
      <c r="D2367" s="223">
        <v>4.3</v>
      </c>
      <c r="E2367" s="141" t="s">
        <v>2430</v>
      </c>
      <c r="F2367" s="141"/>
      <c r="G2367" s="141" t="s">
        <v>5982</v>
      </c>
      <c r="H2367" s="141" t="s">
        <v>1884</v>
      </c>
      <c r="I2367" s="146" t="s">
        <v>5182</v>
      </c>
    </row>
    <row r="2368" spans="1:9" ht="33.75">
      <c r="A2368" s="141">
        <v>2336</v>
      </c>
      <c r="B2368" s="222" t="s">
        <v>309</v>
      </c>
      <c r="C2368" s="223">
        <v>4.3</v>
      </c>
      <c r="D2368" s="223">
        <v>4.3</v>
      </c>
      <c r="E2368" s="141" t="s">
        <v>2430</v>
      </c>
      <c r="F2368" s="141"/>
      <c r="G2368" s="141" t="s">
        <v>5982</v>
      </c>
      <c r="H2368" s="141" t="s">
        <v>1884</v>
      </c>
      <c r="I2368" s="146" t="s">
        <v>5182</v>
      </c>
    </row>
    <row r="2369" spans="1:9" ht="33.75">
      <c r="A2369" s="141">
        <v>2338</v>
      </c>
      <c r="B2369" s="222" t="s">
        <v>309</v>
      </c>
      <c r="C2369" s="223">
        <v>4.3</v>
      </c>
      <c r="D2369" s="223">
        <v>4.3</v>
      </c>
      <c r="E2369" s="141" t="s">
        <v>2430</v>
      </c>
      <c r="F2369" s="141"/>
      <c r="G2369" s="141" t="s">
        <v>5982</v>
      </c>
      <c r="H2369" s="141" t="s">
        <v>1884</v>
      </c>
      <c r="I2369" s="146" t="s">
        <v>5182</v>
      </c>
    </row>
    <row r="2370" spans="1:9" ht="33.75">
      <c r="A2370" s="141">
        <v>2340</v>
      </c>
      <c r="B2370" s="222" t="s">
        <v>309</v>
      </c>
      <c r="C2370" s="223">
        <v>4.3</v>
      </c>
      <c r="D2370" s="223">
        <v>4.3</v>
      </c>
      <c r="E2370" s="141" t="s">
        <v>2430</v>
      </c>
      <c r="F2370" s="141"/>
      <c r="G2370" s="141" t="s">
        <v>5982</v>
      </c>
      <c r="H2370" s="141" t="s">
        <v>1884</v>
      </c>
      <c r="I2370" s="146" t="s">
        <v>5182</v>
      </c>
    </row>
    <row r="2371" spans="1:9" ht="33.75">
      <c r="A2371" s="141">
        <v>2342</v>
      </c>
      <c r="B2371" s="222" t="s">
        <v>309</v>
      </c>
      <c r="C2371" s="223">
        <v>4.3</v>
      </c>
      <c r="D2371" s="223">
        <v>4.3</v>
      </c>
      <c r="E2371" s="141" t="s">
        <v>2430</v>
      </c>
      <c r="F2371" s="141"/>
      <c r="G2371" s="141" t="s">
        <v>5982</v>
      </c>
      <c r="H2371" s="141" t="s">
        <v>1884</v>
      </c>
      <c r="I2371" s="146" t="s">
        <v>5182</v>
      </c>
    </row>
    <row r="2372" spans="1:9" ht="22.5">
      <c r="A2372" s="141">
        <v>2344</v>
      </c>
      <c r="B2372" s="222" t="s">
        <v>310</v>
      </c>
      <c r="C2372" s="223">
        <v>4.6</v>
      </c>
      <c r="D2372" s="223">
        <v>4.6</v>
      </c>
      <c r="E2372" s="141" t="s">
        <v>2430</v>
      </c>
      <c r="F2372" s="141"/>
      <c r="G2372" s="141" t="s">
        <v>5982</v>
      </c>
      <c r="H2372" s="141" t="s">
        <v>1884</v>
      </c>
      <c r="I2372" s="146" t="s">
        <v>5182</v>
      </c>
    </row>
    <row r="2373" spans="1:9" ht="33.75">
      <c r="A2373" s="141">
        <v>2346</v>
      </c>
      <c r="B2373" s="222" t="s">
        <v>311</v>
      </c>
      <c r="C2373" s="223">
        <v>20.4</v>
      </c>
      <c r="D2373" s="223">
        <v>20.4</v>
      </c>
      <c r="E2373" s="141" t="s">
        <v>2430</v>
      </c>
      <c r="F2373" s="141"/>
      <c r="G2373" s="141" t="s">
        <v>5982</v>
      </c>
      <c r="H2373" s="141" t="s">
        <v>1884</v>
      </c>
      <c r="I2373" s="146" t="s">
        <v>5182</v>
      </c>
    </row>
    <row r="2374" spans="1:9" ht="22.5">
      <c r="A2374" s="141">
        <v>2348</v>
      </c>
      <c r="B2374" s="222" t="s">
        <v>312</v>
      </c>
      <c r="C2374" s="223">
        <v>10.6</v>
      </c>
      <c r="D2374" s="223">
        <v>10.6</v>
      </c>
      <c r="E2374" s="141" t="s">
        <v>2430</v>
      </c>
      <c r="F2374" s="141"/>
      <c r="G2374" s="141" t="s">
        <v>5982</v>
      </c>
      <c r="H2374" s="141" t="s">
        <v>1884</v>
      </c>
      <c r="I2374" s="146" t="s">
        <v>5182</v>
      </c>
    </row>
    <row r="2375" spans="1:10" ht="22.5">
      <c r="A2375" s="141">
        <v>2350</v>
      </c>
      <c r="B2375" s="222" t="s">
        <v>313</v>
      </c>
      <c r="C2375" s="223">
        <v>4.4</v>
      </c>
      <c r="D2375" s="223">
        <v>4.4</v>
      </c>
      <c r="E2375" s="141" t="s">
        <v>2430</v>
      </c>
      <c r="F2375" s="141"/>
      <c r="G2375" s="141" t="s">
        <v>5982</v>
      </c>
      <c r="H2375" s="141" t="s">
        <v>1884</v>
      </c>
      <c r="I2375" s="146" t="s">
        <v>5182</v>
      </c>
      <c r="J2375" s="8"/>
    </row>
    <row r="2376" spans="1:10" ht="22.5">
      <c r="A2376" s="141">
        <v>2352</v>
      </c>
      <c r="B2376" s="222" t="s">
        <v>314</v>
      </c>
      <c r="C2376" s="223">
        <v>11.4</v>
      </c>
      <c r="D2376" s="223">
        <v>11.4</v>
      </c>
      <c r="E2376" s="141" t="s">
        <v>2430</v>
      </c>
      <c r="F2376" s="141"/>
      <c r="G2376" s="141" t="s">
        <v>5982</v>
      </c>
      <c r="H2376" s="141" t="s">
        <v>1884</v>
      </c>
      <c r="I2376" s="146" t="s">
        <v>5182</v>
      </c>
      <c r="J2376" s="7"/>
    </row>
    <row r="2377" spans="1:9" ht="22.5">
      <c r="A2377" s="141">
        <v>2354</v>
      </c>
      <c r="B2377" s="222" t="s">
        <v>315</v>
      </c>
      <c r="C2377" s="223">
        <v>4</v>
      </c>
      <c r="D2377" s="223">
        <v>4</v>
      </c>
      <c r="E2377" s="141" t="s">
        <v>2430</v>
      </c>
      <c r="F2377" s="141"/>
      <c r="G2377" s="141" t="s">
        <v>5982</v>
      </c>
      <c r="H2377" s="141" t="s">
        <v>1884</v>
      </c>
      <c r="I2377" s="146" t="s">
        <v>5182</v>
      </c>
    </row>
    <row r="2378" spans="1:9" ht="33.75">
      <c r="A2378" s="141">
        <v>2356</v>
      </c>
      <c r="B2378" s="222" t="s">
        <v>3149</v>
      </c>
      <c r="C2378" s="223">
        <v>79.2</v>
      </c>
      <c r="D2378" s="223">
        <v>79.2</v>
      </c>
      <c r="E2378" s="141" t="s">
        <v>2430</v>
      </c>
      <c r="F2378" s="166"/>
      <c r="G2378" s="141" t="s">
        <v>5982</v>
      </c>
      <c r="H2378" s="141" t="s">
        <v>1884</v>
      </c>
      <c r="I2378" s="146" t="s">
        <v>5182</v>
      </c>
    </row>
    <row r="2379" spans="1:10" ht="22.5">
      <c r="A2379" s="141">
        <v>2358</v>
      </c>
      <c r="B2379" s="222" t="s">
        <v>5333</v>
      </c>
      <c r="C2379" s="223">
        <v>19.1</v>
      </c>
      <c r="D2379" s="223">
        <v>19.1</v>
      </c>
      <c r="E2379" s="141" t="s">
        <v>2430</v>
      </c>
      <c r="F2379" s="166"/>
      <c r="G2379" s="141" t="s">
        <v>5982</v>
      </c>
      <c r="H2379" s="141" t="s">
        <v>1884</v>
      </c>
      <c r="I2379" s="146" t="s">
        <v>5182</v>
      </c>
      <c r="J2379" s="8"/>
    </row>
    <row r="2380" spans="1:9" ht="22.5">
      <c r="A2380" s="141">
        <v>2360</v>
      </c>
      <c r="B2380" s="222" t="s">
        <v>5334</v>
      </c>
      <c r="C2380" s="223">
        <v>7</v>
      </c>
      <c r="D2380" s="223">
        <v>7</v>
      </c>
      <c r="E2380" s="141" t="s">
        <v>2430</v>
      </c>
      <c r="F2380" s="166"/>
      <c r="G2380" s="141" t="s">
        <v>5982</v>
      </c>
      <c r="H2380" s="141" t="s">
        <v>1884</v>
      </c>
      <c r="I2380" s="146" t="s">
        <v>5182</v>
      </c>
    </row>
    <row r="2381" spans="1:10" ht="22.5">
      <c r="A2381" s="141">
        <v>2362</v>
      </c>
      <c r="B2381" s="222" t="s">
        <v>5335</v>
      </c>
      <c r="C2381" s="223">
        <v>3.6</v>
      </c>
      <c r="D2381" s="223">
        <v>3.6</v>
      </c>
      <c r="E2381" s="141" t="s">
        <v>2430</v>
      </c>
      <c r="F2381" s="166"/>
      <c r="G2381" s="141" t="s">
        <v>5982</v>
      </c>
      <c r="H2381" s="141" t="s">
        <v>1884</v>
      </c>
      <c r="I2381" s="146" t="s">
        <v>5182</v>
      </c>
      <c r="J2381" s="7"/>
    </row>
    <row r="2382" spans="1:9" ht="22.5">
      <c r="A2382" s="141">
        <v>2364</v>
      </c>
      <c r="B2382" s="222" t="s">
        <v>5336</v>
      </c>
      <c r="C2382" s="223">
        <v>43.1</v>
      </c>
      <c r="D2382" s="223">
        <v>43.1</v>
      </c>
      <c r="E2382" s="141" t="s">
        <v>2430</v>
      </c>
      <c r="F2382" s="141"/>
      <c r="G2382" s="141" t="s">
        <v>5982</v>
      </c>
      <c r="H2382" s="141" t="s">
        <v>1884</v>
      </c>
      <c r="I2382" s="146" t="s">
        <v>5182</v>
      </c>
    </row>
    <row r="2383" spans="1:9" ht="22.5">
      <c r="A2383" s="141">
        <v>2366</v>
      </c>
      <c r="B2383" s="222" t="s">
        <v>5337</v>
      </c>
      <c r="C2383" s="223">
        <v>20.2</v>
      </c>
      <c r="D2383" s="223">
        <v>20.2</v>
      </c>
      <c r="E2383" s="141" t="s">
        <v>2430</v>
      </c>
      <c r="F2383" s="167"/>
      <c r="G2383" s="141" t="s">
        <v>5982</v>
      </c>
      <c r="H2383" s="141" t="s">
        <v>1884</v>
      </c>
      <c r="I2383" s="146" t="s">
        <v>5182</v>
      </c>
    </row>
    <row r="2384" spans="1:9" ht="22.5">
      <c r="A2384" s="141">
        <v>2368</v>
      </c>
      <c r="B2384" s="222" t="s">
        <v>5338</v>
      </c>
      <c r="C2384" s="223">
        <v>17.4</v>
      </c>
      <c r="D2384" s="223">
        <v>17.4</v>
      </c>
      <c r="E2384" s="141" t="s">
        <v>2430</v>
      </c>
      <c r="F2384" s="167"/>
      <c r="G2384" s="141" t="s">
        <v>5982</v>
      </c>
      <c r="H2384" s="141" t="s">
        <v>1884</v>
      </c>
      <c r="I2384" s="146" t="s">
        <v>5182</v>
      </c>
    </row>
    <row r="2385" spans="1:9" ht="22.5">
      <c r="A2385" s="141">
        <v>2370</v>
      </c>
      <c r="B2385" s="222" t="s">
        <v>3976</v>
      </c>
      <c r="C2385" s="223">
        <v>35.9</v>
      </c>
      <c r="D2385" s="223">
        <v>35.9</v>
      </c>
      <c r="E2385" s="141" t="s">
        <v>2430</v>
      </c>
      <c r="F2385" s="167"/>
      <c r="G2385" s="141" t="s">
        <v>5982</v>
      </c>
      <c r="H2385" s="141" t="s">
        <v>1884</v>
      </c>
      <c r="I2385" s="146" t="s">
        <v>5182</v>
      </c>
    </row>
    <row r="2386" spans="1:9" ht="22.5">
      <c r="A2386" s="141">
        <v>2372</v>
      </c>
      <c r="B2386" s="222" t="s">
        <v>684</v>
      </c>
      <c r="C2386" s="223">
        <v>75.4</v>
      </c>
      <c r="D2386" s="223">
        <v>75.4</v>
      </c>
      <c r="E2386" s="141" t="s">
        <v>2430</v>
      </c>
      <c r="F2386" s="167"/>
      <c r="G2386" s="141" t="s">
        <v>5982</v>
      </c>
      <c r="H2386" s="141" t="s">
        <v>1884</v>
      </c>
      <c r="I2386" s="146" t="s">
        <v>5182</v>
      </c>
    </row>
    <row r="2387" spans="1:10" ht="22.5">
      <c r="A2387" s="141">
        <v>2374</v>
      </c>
      <c r="B2387" s="222" t="s">
        <v>5339</v>
      </c>
      <c r="C2387" s="223">
        <v>13.4</v>
      </c>
      <c r="D2387" s="223">
        <v>13.4</v>
      </c>
      <c r="E2387" s="141" t="s">
        <v>2430</v>
      </c>
      <c r="F2387" s="167"/>
      <c r="G2387" s="141" t="s">
        <v>5982</v>
      </c>
      <c r="H2387" s="141" t="s">
        <v>1884</v>
      </c>
      <c r="I2387" s="146" t="s">
        <v>5182</v>
      </c>
      <c r="J2387" s="7"/>
    </row>
    <row r="2388" spans="1:9" ht="22.5">
      <c r="A2388" s="141">
        <v>2376</v>
      </c>
      <c r="B2388" s="222" t="s">
        <v>5339</v>
      </c>
      <c r="C2388" s="223">
        <v>67.2</v>
      </c>
      <c r="D2388" s="223">
        <v>52</v>
      </c>
      <c r="E2388" s="141" t="s">
        <v>2430</v>
      </c>
      <c r="F2388" s="167"/>
      <c r="G2388" s="141" t="s">
        <v>5982</v>
      </c>
      <c r="H2388" s="141" t="s">
        <v>1884</v>
      </c>
      <c r="I2388" s="146" t="s">
        <v>5182</v>
      </c>
    </row>
    <row r="2389" spans="1:9" ht="22.5">
      <c r="A2389" s="141">
        <v>2378</v>
      </c>
      <c r="B2389" s="222" t="s">
        <v>5340</v>
      </c>
      <c r="C2389" s="223">
        <v>34.8</v>
      </c>
      <c r="D2389" s="223">
        <v>34.8</v>
      </c>
      <c r="E2389" s="141" t="s">
        <v>2430</v>
      </c>
      <c r="F2389" s="167"/>
      <c r="G2389" s="141" t="s">
        <v>5982</v>
      </c>
      <c r="H2389" s="141" t="s">
        <v>1884</v>
      </c>
      <c r="I2389" s="146" t="s">
        <v>5182</v>
      </c>
    </row>
    <row r="2390" spans="1:9" ht="22.5">
      <c r="A2390" s="141">
        <v>2380</v>
      </c>
      <c r="B2390" s="222" t="s">
        <v>5341</v>
      </c>
      <c r="C2390" s="223">
        <v>177.3</v>
      </c>
      <c r="D2390" s="223">
        <v>177.3</v>
      </c>
      <c r="E2390" s="141" t="s">
        <v>2430</v>
      </c>
      <c r="F2390" s="167"/>
      <c r="G2390" s="141" t="s">
        <v>5982</v>
      </c>
      <c r="H2390" s="141" t="s">
        <v>1884</v>
      </c>
      <c r="I2390" s="146" t="s">
        <v>5182</v>
      </c>
    </row>
    <row r="2391" spans="1:9" ht="22.5">
      <c r="A2391" s="141">
        <v>2382</v>
      </c>
      <c r="B2391" s="222" t="s">
        <v>5342</v>
      </c>
      <c r="C2391" s="223">
        <v>16.4</v>
      </c>
      <c r="D2391" s="223">
        <v>16.4</v>
      </c>
      <c r="E2391" s="141" t="s">
        <v>2430</v>
      </c>
      <c r="F2391" s="167"/>
      <c r="G2391" s="141" t="s">
        <v>5982</v>
      </c>
      <c r="H2391" s="141" t="s">
        <v>1884</v>
      </c>
      <c r="I2391" s="146" t="s">
        <v>5182</v>
      </c>
    </row>
    <row r="2392" spans="1:9" ht="22.5">
      <c r="A2392" s="141">
        <v>2384</v>
      </c>
      <c r="B2392" s="222" t="s">
        <v>5343</v>
      </c>
      <c r="C2392" s="223">
        <v>48.6</v>
      </c>
      <c r="D2392" s="223">
        <v>38.9</v>
      </c>
      <c r="E2392" s="141" t="s">
        <v>2430</v>
      </c>
      <c r="F2392" s="167"/>
      <c r="G2392" s="141" t="s">
        <v>5982</v>
      </c>
      <c r="H2392" s="141" t="s">
        <v>1884</v>
      </c>
      <c r="I2392" s="146" t="s">
        <v>5182</v>
      </c>
    </row>
    <row r="2393" spans="1:9" ht="22.5">
      <c r="A2393" s="141">
        <v>2386</v>
      </c>
      <c r="B2393" s="222" t="s">
        <v>5343</v>
      </c>
      <c r="C2393" s="223">
        <v>48.6</v>
      </c>
      <c r="D2393" s="223">
        <v>48.6</v>
      </c>
      <c r="E2393" s="141" t="s">
        <v>2430</v>
      </c>
      <c r="F2393" s="167"/>
      <c r="G2393" s="141" t="s">
        <v>5982</v>
      </c>
      <c r="H2393" s="141" t="s">
        <v>1884</v>
      </c>
      <c r="I2393" s="146" t="s">
        <v>5182</v>
      </c>
    </row>
    <row r="2394" spans="1:9" ht="22.5">
      <c r="A2394" s="141">
        <v>2388</v>
      </c>
      <c r="B2394" s="222" t="s">
        <v>5344</v>
      </c>
      <c r="C2394" s="223">
        <v>48.6</v>
      </c>
      <c r="D2394" s="223">
        <v>48.6</v>
      </c>
      <c r="E2394" s="141" t="s">
        <v>2430</v>
      </c>
      <c r="F2394" s="167"/>
      <c r="G2394" s="141" t="s">
        <v>5982</v>
      </c>
      <c r="H2394" s="141" t="s">
        <v>1884</v>
      </c>
      <c r="I2394" s="146" t="s">
        <v>5182</v>
      </c>
    </row>
    <row r="2395" spans="1:9" ht="22.5">
      <c r="A2395" s="141">
        <v>2390</v>
      </c>
      <c r="B2395" s="222" t="s">
        <v>5345</v>
      </c>
      <c r="C2395" s="223">
        <v>61.3</v>
      </c>
      <c r="D2395" s="223">
        <v>61.3</v>
      </c>
      <c r="E2395" s="141" t="s">
        <v>2430</v>
      </c>
      <c r="F2395" s="167"/>
      <c r="G2395" s="141" t="s">
        <v>5982</v>
      </c>
      <c r="H2395" s="141" t="s">
        <v>1884</v>
      </c>
      <c r="I2395" s="146" t="s">
        <v>5182</v>
      </c>
    </row>
    <row r="2396" spans="1:10" ht="22.5">
      <c r="A2396" s="141">
        <v>2392</v>
      </c>
      <c r="B2396" s="222" t="s">
        <v>5346</v>
      </c>
      <c r="C2396" s="223">
        <v>51</v>
      </c>
      <c r="D2396" s="223">
        <v>51</v>
      </c>
      <c r="E2396" s="141" t="s">
        <v>2430</v>
      </c>
      <c r="F2396" s="167"/>
      <c r="G2396" s="141" t="s">
        <v>5982</v>
      </c>
      <c r="H2396" s="141" t="s">
        <v>1884</v>
      </c>
      <c r="I2396" s="146" t="s">
        <v>5182</v>
      </c>
      <c r="J2396" s="7"/>
    </row>
    <row r="2397" spans="1:10" ht="33.75">
      <c r="A2397" s="141">
        <v>2394</v>
      </c>
      <c r="B2397" s="222" t="s">
        <v>5347</v>
      </c>
      <c r="C2397" s="223">
        <v>36</v>
      </c>
      <c r="D2397" s="223">
        <v>36</v>
      </c>
      <c r="E2397" s="141" t="s">
        <v>2430</v>
      </c>
      <c r="F2397" s="167"/>
      <c r="G2397" s="141" t="s">
        <v>5982</v>
      </c>
      <c r="H2397" s="141" t="s">
        <v>1884</v>
      </c>
      <c r="I2397" s="146" t="s">
        <v>5182</v>
      </c>
      <c r="J2397" s="7"/>
    </row>
    <row r="2398" spans="1:9" ht="22.5">
      <c r="A2398" s="141">
        <v>2396</v>
      </c>
      <c r="B2398" s="222" t="s">
        <v>2481</v>
      </c>
      <c r="C2398" s="223">
        <v>59.4</v>
      </c>
      <c r="D2398" s="223">
        <v>13.5</v>
      </c>
      <c r="E2398" s="141" t="s">
        <v>2430</v>
      </c>
      <c r="F2398" s="167"/>
      <c r="G2398" s="141" t="s">
        <v>5982</v>
      </c>
      <c r="H2398" s="141" t="s">
        <v>1884</v>
      </c>
      <c r="I2398" s="146" t="s">
        <v>5182</v>
      </c>
    </row>
    <row r="2399" spans="1:9" ht="22.5">
      <c r="A2399" s="141">
        <v>2398</v>
      </c>
      <c r="B2399" s="222" t="s">
        <v>2481</v>
      </c>
      <c r="C2399" s="223">
        <v>59.4</v>
      </c>
      <c r="D2399" s="223">
        <v>7.9</v>
      </c>
      <c r="E2399" s="141" t="s">
        <v>2430</v>
      </c>
      <c r="F2399" s="167"/>
      <c r="G2399" s="141" t="s">
        <v>5982</v>
      </c>
      <c r="H2399" s="141" t="s">
        <v>1884</v>
      </c>
      <c r="I2399" s="146" t="s">
        <v>5182</v>
      </c>
    </row>
    <row r="2400" spans="1:9" ht="22.5">
      <c r="A2400" s="141">
        <v>2400</v>
      </c>
      <c r="B2400" s="222" t="s">
        <v>2482</v>
      </c>
      <c r="C2400" s="223">
        <v>25.3</v>
      </c>
      <c r="D2400" s="223">
        <v>25.3</v>
      </c>
      <c r="E2400" s="141" t="s">
        <v>2430</v>
      </c>
      <c r="F2400" s="167"/>
      <c r="G2400" s="141" t="s">
        <v>5982</v>
      </c>
      <c r="H2400" s="141" t="s">
        <v>1884</v>
      </c>
      <c r="I2400" s="146" t="s">
        <v>5182</v>
      </c>
    </row>
    <row r="2401" spans="1:10" ht="22.5">
      <c r="A2401" s="141">
        <v>2402</v>
      </c>
      <c r="B2401" s="222" t="s">
        <v>2483</v>
      </c>
      <c r="C2401" s="223">
        <v>64.8</v>
      </c>
      <c r="D2401" s="223">
        <v>12</v>
      </c>
      <c r="E2401" s="141" t="s">
        <v>2430</v>
      </c>
      <c r="F2401" s="167"/>
      <c r="G2401" s="141" t="s">
        <v>5982</v>
      </c>
      <c r="H2401" s="141" t="s">
        <v>1884</v>
      </c>
      <c r="I2401" s="146" t="s">
        <v>5182</v>
      </c>
      <c r="J2401" s="7"/>
    </row>
    <row r="2402" spans="1:10" ht="22.5">
      <c r="A2402" s="141">
        <v>2404</v>
      </c>
      <c r="B2402" s="222" t="s">
        <v>2986</v>
      </c>
      <c r="C2402" s="223">
        <v>24.4</v>
      </c>
      <c r="D2402" s="223">
        <v>24.4</v>
      </c>
      <c r="E2402" s="141" t="s">
        <v>2430</v>
      </c>
      <c r="F2402" s="167"/>
      <c r="G2402" s="141" t="s">
        <v>5982</v>
      </c>
      <c r="H2402" s="141" t="s">
        <v>1884</v>
      </c>
      <c r="I2402" s="146" t="s">
        <v>5182</v>
      </c>
      <c r="J2402" s="7"/>
    </row>
    <row r="2403" spans="1:9" ht="22.5">
      <c r="A2403" s="141">
        <v>2406</v>
      </c>
      <c r="B2403" s="222" t="s">
        <v>2484</v>
      </c>
      <c r="C2403" s="223">
        <v>6.5</v>
      </c>
      <c r="D2403" s="223">
        <v>6.5</v>
      </c>
      <c r="E2403" s="141" t="s">
        <v>2430</v>
      </c>
      <c r="F2403" s="167"/>
      <c r="G2403" s="141" t="s">
        <v>5982</v>
      </c>
      <c r="H2403" s="141" t="s">
        <v>1884</v>
      </c>
      <c r="I2403" s="146" t="s">
        <v>5182</v>
      </c>
    </row>
    <row r="2404" spans="1:9" ht="22.5">
      <c r="A2404" s="141">
        <v>2408</v>
      </c>
      <c r="B2404" s="222" t="s">
        <v>4938</v>
      </c>
      <c r="C2404" s="223">
        <v>12</v>
      </c>
      <c r="D2404" s="223">
        <v>12</v>
      </c>
      <c r="E2404" s="141" t="s">
        <v>2430</v>
      </c>
      <c r="F2404" s="167"/>
      <c r="G2404" s="141" t="s">
        <v>5982</v>
      </c>
      <c r="H2404" s="141" t="s">
        <v>1884</v>
      </c>
      <c r="I2404" s="146" t="s">
        <v>5182</v>
      </c>
    </row>
    <row r="2405" spans="1:9" ht="22.5">
      <c r="A2405" s="141">
        <v>2410</v>
      </c>
      <c r="B2405" s="222" t="s">
        <v>2485</v>
      </c>
      <c r="C2405" s="223">
        <v>3</v>
      </c>
      <c r="D2405" s="223">
        <v>3</v>
      </c>
      <c r="E2405" s="141" t="s">
        <v>2430</v>
      </c>
      <c r="F2405" s="167"/>
      <c r="G2405" s="141" t="s">
        <v>5982</v>
      </c>
      <c r="H2405" s="141" t="s">
        <v>1884</v>
      </c>
      <c r="I2405" s="146" t="s">
        <v>5182</v>
      </c>
    </row>
    <row r="2406" spans="1:10" ht="33.75">
      <c r="A2406" s="141">
        <v>2412</v>
      </c>
      <c r="B2406" s="222" t="s">
        <v>2486</v>
      </c>
      <c r="C2406" s="223">
        <v>3.6</v>
      </c>
      <c r="D2406" s="223">
        <v>3.6</v>
      </c>
      <c r="E2406" s="141" t="s">
        <v>2430</v>
      </c>
      <c r="F2406" s="167"/>
      <c r="G2406" s="141" t="s">
        <v>5982</v>
      </c>
      <c r="H2406" s="141" t="s">
        <v>1884</v>
      </c>
      <c r="I2406" s="146" t="s">
        <v>5182</v>
      </c>
      <c r="J2406" s="7"/>
    </row>
    <row r="2407" spans="1:9" ht="22.5">
      <c r="A2407" s="141">
        <v>2414</v>
      </c>
      <c r="B2407" s="222" t="s">
        <v>2487</v>
      </c>
      <c r="C2407" s="223">
        <v>13.7</v>
      </c>
      <c r="D2407" s="223">
        <v>13.7</v>
      </c>
      <c r="E2407" s="141" t="s">
        <v>2430</v>
      </c>
      <c r="F2407" s="167"/>
      <c r="G2407" s="141" t="s">
        <v>5982</v>
      </c>
      <c r="H2407" s="141" t="s">
        <v>1884</v>
      </c>
      <c r="I2407" s="146" t="s">
        <v>5182</v>
      </c>
    </row>
    <row r="2408" spans="1:10" ht="22.5">
      <c r="A2408" s="141">
        <v>2416</v>
      </c>
      <c r="B2408" s="222" t="s">
        <v>2488</v>
      </c>
      <c r="C2408" s="223">
        <v>9.3</v>
      </c>
      <c r="D2408" s="223">
        <v>9.3</v>
      </c>
      <c r="E2408" s="141" t="s">
        <v>2430</v>
      </c>
      <c r="F2408" s="168"/>
      <c r="G2408" s="141" t="s">
        <v>5982</v>
      </c>
      <c r="H2408" s="141" t="s">
        <v>1884</v>
      </c>
      <c r="I2408" s="146" t="s">
        <v>5182</v>
      </c>
      <c r="J2408" s="7"/>
    </row>
    <row r="2409" spans="1:9" ht="22.5">
      <c r="A2409" s="141">
        <v>2418</v>
      </c>
      <c r="B2409" s="222" t="s">
        <v>2489</v>
      </c>
      <c r="C2409" s="223">
        <v>13.7</v>
      </c>
      <c r="D2409" s="223">
        <v>13.7</v>
      </c>
      <c r="E2409" s="141" t="s">
        <v>2430</v>
      </c>
      <c r="F2409" s="168"/>
      <c r="G2409" s="141" t="s">
        <v>5982</v>
      </c>
      <c r="H2409" s="141" t="s">
        <v>1884</v>
      </c>
      <c r="I2409" s="146" t="s">
        <v>5182</v>
      </c>
    </row>
    <row r="2410" spans="1:9" ht="22.5">
      <c r="A2410" s="141">
        <v>2420</v>
      </c>
      <c r="B2410" s="222" t="s">
        <v>2490</v>
      </c>
      <c r="C2410" s="223">
        <v>4.4</v>
      </c>
      <c r="D2410" s="223">
        <v>4.4</v>
      </c>
      <c r="E2410" s="141" t="s">
        <v>2430</v>
      </c>
      <c r="F2410" s="226"/>
      <c r="G2410" s="141" t="s">
        <v>5982</v>
      </c>
      <c r="H2410" s="141" t="s">
        <v>1884</v>
      </c>
      <c r="I2410" s="146" t="s">
        <v>5182</v>
      </c>
    </row>
    <row r="2411" spans="1:9" ht="22.5">
      <c r="A2411" s="141">
        <v>2422</v>
      </c>
      <c r="B2411" s="227" t="s">
        <v>5055</v>
      </c>
      <c r="C2411" s="228">
        <v>39.4</v>
      </c>
      <c r="D2411" s="228">
        <v>39.4</v>
      </c>
      <c r="E2411" s="145">
        <v>43313</v>
      </c>
      <c r="F2411" s="229"/>
      <c r="G2411" s="146" t="s">
        <v>5919</v>
      </c>
      <c r="H2411" s="146" t="s">
        <v>1884</v>
      </c>
      <c r="I2411" s="146" t="s">
        <v>5182</v>
      </c>
    </row>
    <row r="2412" spans="1:9" ht="12.75">
      <c r="A2412" s="141"/>
      <c r="B2412" s="230" t="s">
        <v>5511</v>
      </c>
      <c r="C2412" s="231">
        <v>3274.2</v>
      </c>
      <c r="D2412" s="231">
        <v>3038.7</v>
      </c>
      <c r="E2412" s="141"/>
      <c r="F2412" s="141"/>
      <c r="G2412" s="141"/>
      <c r="H2412" s="141"/>
      <c r="I2412" s="146"/>
    </row>
    <row r="2413" spans="1:9" ht="90">
      <c r="A2413" s="146">
        <v>2423</v>
      </c>
      <c r="B2413" s="232" t="s">
        <v>2491</v>
      </c>
      <c r="C2413" s="146">
        <v>4.1</v>
      </c>
      <c r="D2413" s="146">
        <v>4.1</v>
      </c>
      <c r="E2413" s="145" t="s">
        <v>996</v>
      </c>
      <c r="F2413" s="146" t="s">
        <v>2376</v>
      </c>
      <c r="G2413" s="146" t="s">
        <v>2492</v>
      </c>
      <c r="H2413" s="146" t="s">
        <v>2493</v>
      </c>
      <c r="I2413" s="146" t="s">
        <v>5182</v>
      </c>
    </row>
    <row r="2414" spans="1:9" ht="45">
      <c r="A2414" s="146">
        <v>2424</v>
      </c>
      <c r="B2414" s="232" t="s">
        <v>2494</v>
      </c>
      <c r="C2414" s="146">
        <v>4.2</v>
      </c>
      <c r="D2414" s="146">
        <v>4.2</v>
      </c>
      <c r="E2414" s="146" t="s">
        <v>996</v>
      </c>
      <c r="F2414" s="146" t="s">
        <v>2376</v>
      </c>
      <c r="G2414" s="146" t="s">
        <v>5687</v>
      </c>
      <c r="H2414" s="146" t="s">
        <v>2493</v>
      </c>
      <c r="I2414" s="146" t="s">
        <v>5182</v>
      </c>
    </row>
    <row r="2415" spans="1:10" ht="22.5">
      <c r="A2415" s="146">
        <v>2425</v>
      </c>
      <c r="B2415" s="232" t="s">
        <v>6352</v>
      </c>
      <c r="C2415" s="146">
        <v>15</v>
      </c>
      <c r="D2415" s="146">
        <v>15</v>
      </c>
      <c r="E2415" s="146" t="s">
        <v>2495</v>
      </c>
      <c r="F2415" s="146" t="s">
        <v>2376</v>
      </c>
      <c r="G2415" s="146" t="s">
        <v>5688</v>
      </c>
      <c r="H2415" s="146" t="s">
        <v>2493</v>
      </c>
      <c r="I2415" s="146" t="s">
        <v>5182</v>
      </c>
      <c r="J2415" s="5"/>
    </row>
    <row r="2416" spans="1:9" ht="22.5">
      <c r="A2416" s="146">
        <v>2426</v>
      </c>
      <c r="B2416" s="232" t="s">
        <v>6352</v>
      </c>
      <c r="C2416" s="146">
        <v>17</v>
      </c>
      <c r="D2416" s="146">
        <v>17</v>
      </c>
      <c r="E2416" s="146" t="s">
        <v>2496</v>
      </c>
      <c r="F2416" s="146" t="s">
        <v>2376</v>
      </c>
      <c r="G2416" s="146" t="s">
        <v>5688</v>
      </c>
      <c r="H2416" s="146" t="s">
        <v>2493</v>
      </c>
      <c r="I2416" s="146" t="s">
        <v>5182</v>
      </c>
    </row>
    <row r="2417" spans="1:9" ht="22.5">
      <c r="A2417" s="146">
        <v>2427</v>
      </c>
      <c r="B2417" s="232" t="s">
        <v>1955</v>
      </c>
      <c r="C2417" s="146">
        <v>9.6</v>
      </c>
      <c r="D2417" s="146">
        <v>9.6</v>
      </c>
      <c r="E2417" s="146" t="s">
        <v>2497</v>
      </c>
      <c r="F2417" s="146" t="s">
        <v>2376</v>
      </c>
      <c r="G2417" s="146" t="s">
        <v>5688</v>
      </c>
      <c r="H2417" s="146" t="s">
        <v>2493</v>
      </c>
      <c r="I2417" s="146" t="s">
        <v>5182</v>
      </c>
    </row>
    <row r="2418" spans="1:9" ht="22.5">
      <c r="A2418" s="146">
        <v>2428</v>
      </c>
      <c r="B2418" s="232" t="s">
        <v>2498</v>
      </c>
      <c r="C2418" s="146">
        <v>8</v>
      </c>
      <c r="D2418" s="146">
        <v>8</v>
      </c>
      <c r="E2418" s="146" t="s">
        <v>2496</v>
      </c>
      <c r="F2418" s="146" t="s">
        <v>2376</v>
      </c>
      <c r="G2418" s="146" t="s">
        <v>5688</v>
      </c>
      <c r="H2418" s="146" t="s">
        <v>2493</v>
      </c>
      <c r="I2418" s="146" t="s">
        <v>5182</v>
      </c>
    </row>
    <row r="2419" spans="1:9" ht="22.5">
      <c r="A2419" s="146">
        <v>2429</v>
      </c>
      <c r="B2419" s="232" t="s">
        <v>4884</v>
      </c>
      <c r="C2419" s="146">
        <v>8.7</v>
      </c>
      <c r="D2419" s="146">
        <v>8.7</v>
      </c>
      <c r="E2419" s="146" t="s">
        <v>4885</v>
      </c>
      <c r="F2419" s="146" t="s">
        <v>2376</v>
      </c>
      <c r="G2419" s="146" t="s">
        <v>5688</v>
      </c>
      <c r="H2419" s="146" t="s">
        <v>2493</v>
      </c>
      <c r="I2419" s="146" t="s">
        <v>5182</v>
      </c>
    </row>
    <row r="2420" spans="1:9" ht="22.5">
      <c r="A2420" s="146">
        <v>2430</v>
      </c>
      <c r="B2420" s="232" t="s">
        <v>2499</v>
      </c>
      <c r="C2420" s="146">
        <v>5.2</v>
      </c>
      <c r="D2420" s="146">
        <v>5.2</v>
      </c>
      <c r="E2420" s="146" t="s">
        <v>2500</v>
      </c>
      <c r="F2420" s="146" t="s">
        <v>2376</v>
      </c>
      <c r="G2420" s="146" t="s">
        <v>5688</v>
      </c>
      <c r="H2420" s="146" t="s">
        <v>2493</v>
      </c>
      <c r="I2420" s="146" t="s">
        <v>5182</v>
      </c>
    </row>
    <row r="2421" spans="1:9" ht="22.5">
      <c r="A2421" s="146">
        <v>2431</v>
      </c>
      <c r="B2421" s="232" t="s">
        <v>2501</v>
      </c>
      <c r="C2421" s="146">
        <v>11.6</v>
      </c>
      <c r="D2421" s="146">
        <v>11.6</v>
      </c>
      <c r="E2421" s="146" t="s">
        <v>996</v>
      </c>
      <c r="F2421" s="146" t="s">
        <v>2376</v>
      </c>
      <c r="G2421" s="146" t="s">
        <v>5688</v>
      </c>
      <c r="H2421" s="146" t="s">
        <v>2493</v>
      </c>
      <c r="I2421" s="146" t="s">
        <v>5182</v>
      </c>
    </row>
    <row r="2422" spans="1:9" ht="22.5">
      <c r="A2422" s="146">
        <v>2432</v>
      </c>
      <c r="B2422" s="232" t="s">
        <v>2502</v>
      </c>
      <c r="C2422" s="146">
        <v>3.6</v>
      </c>
      <c r="D2422" s="146">
        <v>3.6</v>
      </c>
      <c r="E2422" s="146" t="s">
        <v>2503</v>
      </c>
      <c r="F2422" s="146" t="s">
        <v>2376</v>
      </c>
      <c r="G2422" s="146" t="s">
        <v>5688</v>
      </c>
      <c r="H2422" s="146" t="s">
        <v>2493</v>
      </c>
      <c r="I2422" s="146" t="s">
        <v>5182</v>
      </c>
    </row>
    <row r="2423" spans="1:9" ht="22.5">
      <c r="A2423" s="146">
        <v>2433</v>
      </c>
      <c r="B2423" s="232" t="s">
        <v>2504</v>
      </c>
      <c r="C2423" s="146">
        <v>5.6</v>
      </c>
      <c r="D2423" s="146">
        <v>5.6</v>
      </c>
      <c r="E2423" s="146" t="s">
        <v>996</v>
      </c>
      <c r="F2423" s="146" t="s">
        <v>2376</v>
      </c>
      <c r="G2423" s="146" t="s">
        <v>5688</v>
      </c>
      <c r="H2423" s="146" t="s">
        <v>2493</v>
      </c>
      <c r="I2423" s="146" t="s">
        <v>5182</v>
      </c>
    </row>
    <row r="2424" spans="1:9" ht="22.5">
      <c r="A2424" s="146">
        <v>2434</v>
      </c>
      <c r="B2424" s="232" t="s">
        <v>2505</v>
      </c>
      <c r="C2424" s="146">
        <v>3.1</v>
      </c>
      <c r="D2424" s="146">
        <v>3.1</v>
      </c>
      <c r="E2424" s="146" t="s">
        <v>2506</v>
      </c>
      <c r="F2424" s="146" t="s">
        <v>2376</v>
      </c>
      <c r="G2424" s="146" t="s">
        <v>5688</v>
      </c>
      <c r="H2424" s="146" t="s">
        <v>2493</v>
      </c>
      <c r="I2424" s="146" t="s">
        <v>5182</v>
      </c>
    </row>
    <row r="2425" spans="1:9" ht="22.5">
      <c r="A2425" s="146">
        <v>2435</v>
      </c>
      <c r="B2425" s="232" t="s">
        <v>2507</v>
      </c>
      <c r="C2425" s="146">
        <v>4</v>
      </c>
      <c r="D2425" s="146">
        <v>4</v>
      </c>
      <c r="E2425" s="146" t="s">
        <v>2506</v>
      </c>
      <c r="F2425" s="146" t="s">
        <v>2376</v>
      </c>
      <c r="G2425" s="146" t="s">
        <v>5688</v>
      </c>
      <c r="H2425" s="146" t="s">
        <v>2493</v>
      </c>
      <c r="I2425" s="146" t="s">
        <v>5182</v>
      </c>
    </row>
    <row r="2426" spans="1:9" ht="22.5">
      <c r="A2426" s="146">
        <v>2436</v>
      </c>
      <c r="B2426" s="232" t="s">
        <v>2508</v>
      </c>
      <c r="C2426" s="146">
        <v>7.6</v>
      </c>
      <c r="D2426" s="146">
        <v>7.6</v>
      </c>
      <c r="E2426" s="146" t="s">
        <v>4885</v>
      </c>
      <c r="F2426" s="146" t="s">
        <v>2376</v>
      </c>
      <c r="G2426" s="146" t="s">
        <v>5688</v>
      </c>
      <c r="H2426" s="146" t="s">
        <v>2493</v>
      </c>
      <c r="I2426" s="146" t="s">
        <v>5182</v>
      </c>
    </row>
    <row r="2427" spans="1:9" ht="22.5">
      <c r="A2427" s="146">
        <v>2437</v>
      </c>
      <c r="B2427" s="232" t="s">
        <v>2509</v>
      </c>
      <c r="C2427" s="146">
        <v>4.7</v>
      </c>
      <c r="D2427" s="146">
        <v>4.7</v>
      </c>
      <c r="E2427" s="146" t="s">
        <v>2500</v>
      </c>
      <c r="F2427" s="146" t="s">
        <v>2376</v>
      </c>
      <c r="G2427" s="146" t="s">
        <v>5688</v>
      </c>
      <c r="H2427" s="146" t="s">
        <v>2493</v>
      </c>
      <c r="I2427" s="146" t="s">
        <v>5182</v>
      </c>
    </row>
    <row r="2428" spans="1:9" ht="22.5">
      <c r="A2428" s="146">
        <v>2438</v>
      </c>
      <c r="B2428" s="232" t="s">
        <v>2510</v>
      </c>
      <c r="C2428" s="146">
        <v>11.8</v>
      </c>
      <c r="D2428" s="146">
        <v>11.8</v>
      </c>
      <c r="E2428" s="145" t="s">
        <v>996</v>
      </c>
      <c r="F2428" s="146" t="s">
        <v>2376</v>
      </c>
      <c r="G2428" s="146" t="s">
        <v>5688</v>
      </c>
      <c r="H2428" s="146" t="s">
        <v>2493</v>
      </c>
      <c r="I2428" s="146" t="s">
        <v>5182</v>
      </c>
    </row>
    <row r="2429" spans="1:9" ht="22.5">
      <c r="A2429" s="146">
        <v>2439</v>
      </c>
      <c r="B2429" s="232" t="s">
        <v>2511</v>
      </c>
      <c r="C2429" s="146">
        <v>23</v>
      </c>
      <c r="D2429" s="146">
        <v>23</v>
      </c>
      <c r="E2429" s="146" t="s">
        <v>2402</v>
      </c>
      <c r="F2429" s="146" t="s">
        <v>2376</v>
      </c>
      <c r="G2429" s="146" t="s">
        <v>5688</v>
      </c>
      <c r="H2429" s="146" t="s">
        <v>2493</v>
      </c>
      <c r="I2429" s="146" t="s">
        <v>5182</v>
      </c>
    </row>
    <row r="2430" spans="1:9" ht="22.5">
      <c r="A2430" s="141"/>
      <c r="B2430" s="233" t="s">
        <v>5511</v>
      </c>
      <c r="C2430" s="144">
        <f>SUM(C2413:C2429)</f>
        <v>146.79999999999995</v>
      </c>
      <c r="D2430" s="144">
        <f>SUM(D2413:D2429)</f>
        <v>146.79999999999995</v>
      </c>
      <c r="E2430" s="141">
        <v>0</v>
      </c>
      <c r="F2430" s="141"/>
      <c r="G2430" s="141"/>
      <c r="H2430" s="141"/>
      <c r="I2430" s="146" t="s">
        <v>5182</v>
      </c>
    </row>
    <row r="2431" spans="1:9" ht="101.25">
      <c r="A2431" s="146">
        <v>2440</v>
      </c>
      <c r="B2431" s="234" t="s">
        <v>2512</v>
      </c>
      <c r="C2431" s="235">
        <v>7.2</v>
      </c>
      <c r="D2431" s="146">
        <v>7.2</v>
      </c>
      <c r="E2431" s="145" t="s">
        <v>2513</v>
      </c>
      <c r="F2431" s="146"/>
      <c r="G2431" s="146" t="s">
        <v>2514</v>
      </c>
      <c r="H2431" s="146" t="s">
        <v>2515</v>
      </c>
      <c r="I2431" s="146" t="s">
        <v>5182</v>
      </c>
    </row>
    <row r="2432" spans="1:9" ht="56.25">
      <c r="A2432" s="146">
        <v>2441</v>
      </c>
      <c r="B2432" s="234" t="s">
        <v>2516</v>
      </c>
      <c r="C2432" s="235">
        <f>SUM(C2413:C2430)</f>
        <v>293.5999999999999</v>
      </c>
      <c r="D2432" s="146">
        <f>SUM(D2413:D2430)</f>
        <v>293.5999999999999</v>
      </c>
      <c r="E2432" s="146" t="s">
        <v>2517</v>
      </c>
      <c r="F2432" s="146" t="s">
        <v>5030</v>
      </c>
      <c r="G2432" s="146" t="s">
        <v>5983</v>
      </c>
      <c r="H2432" s="146" t="s">
        <v>2515</v>
      </c>
      <c r="I2432" s="146" t="s">
        <v>5182</v>
      </c>
    </row>
    <row r="2433" spans="1:9" ht="45">
      <c r="A2433" s="146">
        <v>2442</v>
      </c>
      <c r="B2433" s="234" t="s">
        <v>2518</v>
      </c>
      <c r="C2433" s="235">
        <v>8</v>
      </c>
      <c r="D2433" s="146">
        <v>8</v>
      </c>
      <c r="E2433" s="146" t="s">
        <v>2519</v>
      </c>
      <c r="F2433" s="146"/>
      <c r="G2433" s="146" t="s">
        <v>5984</v>
      </c>
      <c r="H2433" s="146" t="s">
        <v>2515</v>
      </c>
      <c r="I2433" s="146" t="s">
        <v>5182</v>
      </c>
    </row>
    <row r="2434" spans="1:9" ht="22.5">
      <c r="A2434" s="146">
        <v>2443</v>
      </c>
      <c r="B2434" s="236" t="s">
        <v>1901</v>
      </c>
      <c r="C2434" s="237">
        <v>4.1</v>
      </c>
      <c r="D2434" s="141">
        <v>4.1</v>
      </c>
      <c r="E2434" s="141" t="s">
        <v>2520</v>
      </c>
      <c r="F2434" s="141"/>
      <c r="G2434" s="141" t="s">
        <v>5985</v>
      </c>
      <c r="H2434" s="141" t="s">
        <v>2515</v>
      </c>
      <c r="I2434" s="146" t="s">
        <v>5182</v>
      </c>
    </row>
    <row r="2435" spans="1:9" ht="22.5">
      <c r="A2435" s="146">
        <v>2444</v>
      </c>
      <c r="B2435" s="236" t="s">
        <v>2521</v>
      </c>
      <c r="C2435" s="237">
        <v>7.7</v>
      </c>
      <c r="D2435" s="141">
        <v>7.7</v>
      </c>
      <c r="E2435" s="141" t="s">
        <v>2520</v>
      </c>
      <c r="F2435" s="141"/>
      <c r="G2435" s="141" t="s">
        <v>5985</v>
      </c>
      <c r="H2435" s="141" t="s">
        <v>2515</v>
      </c>
      <c r="I2435" s="146" t="s">
        <v>5182</v>
      </c>
    </row>
    <row r="2436" spans="1:9" ht="56.25">
      <c r="A2436" s="146">
        <v>2445</v>
      </c>
      <c r="B2436" s="234" t="s">
        <v>2522</v>
      </c>
      <c r="C2436" s="235"/>
      <c r="D2436" s="146"/>
      <c r="E2436" s="146" t="s">
        <v>2523</v>
      </c>
      <c r="F2436" s="146" t="s">
        <v>5030</v>
      </c>
      <c r="G2436" s="146" t="s">
        <v>5983</v>
      </c>
      <c r="H2436" s="146" t="s">
        <v>2515</v>
      </c>
      <c r="I2436" s="146" t="s">
        <v>5182</v>
      </c>
    </row>
    <row r="2437" spans="1:9" ht="22.5">
      <c r="A2437" s="146">
        <v>2446</v>
      </c>
      <c r="B2437" s="236" t="s">
        <v>2524</v>
      </c>
      <c r="C2437" s="237">
        <v>7.3</v>
      </c>
      <c r="D2437" s="141">
        <v>7.3</v>
      </c>
      <c r="E2437" s="141" t="s">
        <v>3264</v>
      </c>
      <c r="F2437" s="141"/>
      <c r="G2437" s="141" t="s">
        <v>5986</v>
      </c>
      <c r="H2437" s="141" t="s">
        <v>2515</v>
      </c>
      <c r="I2437" s="146" t="s">
        <v>5182</v>
      </c>
    </row>
    <row r="2438" spans="1:9" ht="22.5">
      <c r="A2438" s="146">
        <v>2447</v>
      </c>
      <c r="B2438" s="234" t="s">
        <v>2525</v>
      </c>
      <c r="C2438" s="235">
        <v>10.4</v>
      </c>
      <c r="D2438" s="146">
        <v>10.4</v>
      </c>
      <c r="E2438" s="146" t="s">
        <v>2526</v>
      </c>
      <c r="F2438" s="146"/>
      <c r="G2438" s="146" t="s">
        <v>5987</v>
      </c>
      <c r="H2438" s="146" t="s">
        <v>2515</v>
      </c>
      <c r="I2438" s="146" t="s">
        <v>5182</v>
      </c>
    </row>
    <row r="2439" spans="1:9" ht="45">
      <c r="A2439" s="146">
        <v>2448</v>
      </c>
      <c r="B2439" s="236" t="s">
        <v>2527</v>
      </c>
      <c r="C2439" s="237">
        <v>9.7</v>
      </c>
      <c r="D2439" s="141">
        <v>9.7</v>
      </c>
      <c r="E2439" s="141" t="s">
        <v>2528</v>
      </c>
      <c r="F2439" s="141" t="s">
        <v>5988</v>
      </c>
      <c r="G2439" s="141" t="s">
        <v>5989</v>
      </c>
      <c r="H2439" s="141" t="s">
        <v>2515</v>
      </c>
      <c r="I2439" s="146" t="s">
        <v>5182</v>
      </c>
    </row>
    <row r="2440" spans="1:9" ht="45">
      <c r="A2440" s="146">
        <v>2449</v>
      </c>
      <c r="B2440" s="234" t="s">
        <v>2529</v>
      </c>
      <c r="C2440" s="235">
        <v>8.2</v>
      </c>
      <c r="D2440" s="146">
        <v>8.2</v>
      </c>
      <c r="E2440" s="146" t="s">
        <v>2530</v>
      </c>
      <c r="F2440" s="146" t="s">
        <v>5990</v>
      </c>
      <c r="G2440" s="146" t="s">
        <v>5989</v>
      </c>
      <c r="H2440" s="146" t="s">
        <v>2515</v>
      </c>
      <c r="I2440" s="146" t="s">
        <v>5182</v>
      </c>
    </row>
    <row r="2441" spans="1:9" ht="45">
      <c r="A2441" s="146">
        <v>2450</v>
      </c>
      <c r="B2441" s="234" t="s">
        <v>2531</v>
      </c>
      <c r="C2441" s="235">
        <v>6.5</v>
      </c>
      <c r="D2441" s="146">
        <v>6.5</v>
      </c>
      <c r="E2441" s="146" t="s">
        <v>2532</v>
      </c>
      <c r="F2441" s="146" t="s">
        <v>5988</v>
      </c>
      <c r="G2441" s="146" t="s">
        <v>5989</v>
      </c>
      <c r="H2441" s="146" t="s">
        <v>2515</v>
      </c>
      <c r="I2441" s="146" t="s">
        <v>5182</v>
      </c>
    </row>
    <row r="2442" spans="1:9" ht="22.5">
      <c r="A2442" s="146">
        <v>2451</v>
      </c>
      <c r="B2442" s="236" t="s">
        <v>2533</v>
      </c>
      <c r="C2442" s="237">
        <v>5.4</v>
      </c>
      <c r="D2442" s="141">
        <v>5.4</v>
      </c>
      <c r="E2442" s="141" t="s">
        <v>2534</v>
      </c>
      <c r="F2442" s="141"/>
      <c r="G2442" s="141" t="s">
        <v>5991</v>
      </c>
      <c r="H2442" s="141" t="s">
        <v>2515</v>
      </c>
      <c r="I2442" s="146" t="s">
        <v>5182</v>
      </c>
    </row>
    <row r="2443" spans="1:9" ht="22.5">
      <c r="A2443" s="146">
        <v>2452</v>
      </c>
      <c r="B2443" s="236" t="s">
        <v>2535</v>
      </c>
      <c r="C2443" s="237">
        <v>20</v>
      </c>
      <c r="D2443" s="141">
        <v>20</v>
      </c>
      <c r="E2443" s="141" t="s">
        <v>2536</v>
      </c>
      <c r="F2443" s="141"/>
      <c r="G2443" s="141" t="s">
        <v>5992</v>
      </c>
      <c r="H2443" s="141" t="s">
        <v>2515</v>
      </c>
      <c r="I2443" s="146" t="s">
        <v>5182</v>
      </c>
    </row>
    <row r="2444" spans="1:9" ht="22.5">
      <c r="A2444" s="146">
        <v>2453</v>
      </c>
      <c r="B2444" s="234" t="s">
        <v>2537</v>
      </c>
      <c r="C2444" s="235">
        <v>28.7</v>
      </c>
      <c r="D2444" s="146">
        <v>28.7</v>
      </c>
      <c r="E2444" s="146" t="s">
        <v>4885</v>
      </c>
      <c r="F2444" s="146" t="s">
        <v>4063</v>
      </c>
      <c r="G2444" s="146" t="s">
        <v>5689</v>
      </c>
      <c r="H2444" s="146" t="s">
        <v>2515</v>
      </c>
      <c r="I2444" s="146" t="s">
        <v>5182</v>
      </c>
    </row>
    <row r="2445" spans="1:9" ht="45">
      <c r="A2445" s="146">
        <v>2454</v>
      </c>
      <c r="B2445" s="236" t="s">
        <v>2538</v>
      </c>
      <c r="C2445" s="237">
        <v>17</v>
      </c>
      <c r="D2445" s="141">
        <v>17</v>
      </c>
      <c r="E2445" s="141" t="s">
        <v>2539</v>
      </c>
      <c r="F2445" s="141" t="s">
        <v>5988</v>
      </c>
      <c r="G2445" s="141" t="s">
        <v>5989</v>
      </c>
      <c r="H2445" s="141" t="s">
        <v>2515</v>
      </c>
      <c r="I2445" s="146" t="s">
        <v>5182</v>
      </c>
    </row>
    <row r="2446" spans="1:9" ht="22.5">
      <c r="A2446" s="146">
        <v>2455</v>
      </c>
      <c r="B2446" s="236" t="s">
        <v>2540</v>
      </c>
      <c r="C2446" s="237">
        <v>21.9</v>
      </c>
      <c r="D2446" s="141">
        <v>21.9</v>
      </c>
      <c r="E2446" s="150" t="s">
        <v>2541</v>
      </c>
      <c r="F2446" s="141"/>
      <c r="G2446" s="141" t="s">
        <v>5993</v>
      </c>
      <c r="H2446" s="141" t="s">
        <v>2515</v>
      </c>
      <c r="I2446" s="146" t="s">
        <v>5182</v>
      </c>
    </row>
    <row r="2447" spans="1:9" ht="22.5">
      <c r="A2447" s="146">
        <v>2456</v>
      </c>
      <c r="B2447" s="236" t="s">
        <v>2542</v>
      </c>
      <c r="C2447" s="237">
        <v>15</v>
      </c>
      <c r="D2447" s="141">
        <v>15</v>
      </c>
      <c r="E2447" s="141" t="s">
        <v>2543</v>
      </c>
      <c r="F2447" s="141"/>
      <c r="G2447" s="141" t="s">
        <v>5994</v>
      </c>
      <c r="H2447" s="141" t="s">
        <v>2515</v>
      </c>
      <c r="I2447" s="146" t="s">
        <v>5182</v>
      </c>
    </row>
    <row r="2448" spans="1:9" ht="22.5">
      <c r="A2448" s="146">
        <v>2457</v>
      </c>
      <c r="B2448" s="236" t="s">
        <v>2544</v>
      </c>
      <c r="C2448" s="237">
        <v>15.9</v>
      </c>
      <c r="D2448" s="141">
        <v>15.9</v>
      </c>
      <c r="E2448" s="141" t="s">
        <v>2545</v>
      </c>
      <c r="F2448" s="141"/>
      <c r="G2448" s="141" t="s">
        <v>5995</v>
      </c>
      <c r="H2448" s="141" t="s">
        <v>2515</v>
      </c>
      <c r="I2448" s="146" t="s">
        <v>5182</v>
      </c>
    </row>
    <row r="2449" spans="1:9" ht="22.5">
      <c r="A2449" s="146">
        <v>2458</v>
      </c>
      <c r="B2449" s="236" t="s">
        <v>2546</v>
      </c>
      <c r="C2449" s="237">
        <v>47.7</v>
      </c>
      <c r="D2449" s="141">
        <v>28.6</v>
      </c>
      <c r="E2449" s="141" t="s">
        <v>2547</v>
      </c>
      <c r="F2449" s="141"/>
      <c r="G2449" s="141" t="s">
        <v>5996</v>
      </c>
      <c r="H2449" s="141" t="s">
        <v>2515</v>
      </c>
      <c r="I2449" s="146" t="s">
        <v>5182</v>
      </c>
    </row>
    <row r="2450" spans="1:9" ht="22.5">
      <c r="A2450" s="146">
        <v>2459</v>
      </c>
      <c r="B2450" s="236" t="s">
        <v>2548</v>
      </c>
      <c r="C2450" s="237">
        <v>47.7</v>
      </c>
      <c r="D2450" s="141">
        <v>28.6</v>
      </c>
      <c r="E2450" s="141" t="s">
        <v>2547</v>
      </c>
      <c r="F2450" s="141"/>
      <c r="G2450" s="141" t="s">
        <v>5996</v>
      </c>
      <c r="H2450" s="141" t="s">
        <v>2515</v>
      </c>
      <c r="I2450" s="146" t="s">
        <v>5182</v>
      </c>
    </row>
    <row r="2451" spans="1:9" ht="22.5">
      <c r="A2451" s="146">
        <v>2460</v>
      </c>
      <c r="B2451" s="236" t="s">
        <v>1955</v>
      </c>
      <c r="C2451" s="237">
        <v>7.5</v>
      </c>
      <c r="D2451" s="141">
        <v>7.5</v>
      </c>
      <c r="E2451" s="141" t="s">
        <v>2566</v>
      </c>
      <c r="F2451" s="141"/>
      <c r="G2451" s="141" t="s">
        <v>5997</v>
      </c>
      <c r="H2451" s="141" t="s">
        <v>2515</v>
      </c>
      <c r="I2451" s="146" t="s">
        <v>5182</v>
      </c>
    </row>
    <row r="2452" spans="1:9" ht="22.5">
      <c r="A2452" s="146">
        <v>2461</v>
      </c>
      <c r="B2452" s="236" t="s">
        <v>2549</v>
      </c>
      <c r="C2452" s="237">
        <v>7</v>
      </c>
      <c r="D2452" s="141">
        <v>7</v>
      </c>
      <c r="E2452" s="141" t="s">
        <v>2550</v>
      </c>
      <c r="F2452" s="141"/>
      <c r="G2452" s="141" t="s">
        <v>5998</v>
      </c>
      <c r="H2452" s="141" t="s">
        <v>2515</v>
      </c>
      <c r="I2452" s="146" t="s">
        <v>5182</v>
      </c>
    </row>
    <row r="2453" spans="1:9" ht="22.5">
      <c r="A2453" s="146">
        <v>2462</v>
      </c>
      <c r="B2453" s="236" t="s">
        <v>4879</v>
      </c>
      <c r="C2453" s="237">
        <v>4.6</v>
      </c>
      <c r="D2453" s="141">
        <v>4.6</v>
      </c>
      <c r="E2453" s="141" t="s">
        <v>2541</v>
      </c>
      <c r="F2453" s="141" t="s">
        <v>5690</v>
      </c>
      <c r="G2453" s="141" t="s">
        <v>5689</v>
      </c>
      <c r="H2453" s="141" t="s">
        <v>2515</v>
      </c>
      <c r="I2453" s="146" t="s">
        <v>5182</v>
      </c>
    </row>
    <row r="2454" spans="1:9" ht="22.5">
      <c r="A2454" s="146">
        <v>2463</v>
      </c>
      <c r="B2454" s="236" t="s">
        <v>2551</v>
      </c>
      <c r="C2454" s="237">
        <v>4.6</v>
      </c>
      <c r="D2454" s="141">
        <v>4.6</v>
      </c>
      <c r="E2454" s="141" t="s">
        <v>2541</v>
      </c>
      <c r="F2454" s="141"/>
      <c r="G2454" s="141" t="s">
        <v>5993</v>
      </c>
      <c r="H2454" s="141" t="s">
        <v>2515</v>
      </c>
      <c r="I2454" s="146" t="s">
        <v>5182</v>
      </c>
    </row>
    <row r="2455" spans="1:9" ht="22.5">
      <c r="A2455" s="146">
        <v>2464</v>
      </c>
      <c r="B2455" s="236" t="s">
        <v>4018</v>
      </c>
      <c r="C2455" s="237">
        <v>6.6</v>
      </c>
      <c r="D2455" s="141">
        <v>6.6</v>
      </c>
      <c r="E2455" s="141" t="s">
        <v>2552</v>
      </c>
      <c r="F2455" s="141"/>
      <c r="G2455" s="141" t="s">
        <v>5999</v>
      </c>
      <c r="H2455" s="141" t="s">
        <v>2515</v>
      </c>
      <c r="I2455" s="146" t="s">
        <v>5182</v>
      </c>
    </row>
    <row r="2456" spans="1:10" ht="22.5">
      <c r="A2456" s="146">
        <v>2465</v>
      </c>
      <c r="B2456" s="236" t="s">
        <v>2553</v>
      </c>
      <c r="C2456" s="237">
        <v>11</v>
      </c>
      <c r="D2456" s="141">
        <v>11</v>
      </c>
      <c r="E2456" s="141" t="s">
        <v>2554</v>
      </c>
      <c r="F2456" s="141"/>
      <c r="G2456" s="141" t="s">
        <v>6000</v>
      </c>
      <c r="H2456" s="141" t="s">
        <v>2515</v>
      </c>
      <c r="I2456" s="146" t="s">
        <v>5182</v>
      </c>
      <c r="J2456" s="7"/>
    </row>
    <row r="2457" spans="1:10" ht="22.5">
      <c r="A2457" s="146">
        <v>2466</v>
      </c>
      <c r="B2457" s="236" t="s">
        <v>2555</v>
      </c>
      <c r="C2457" s="237">
        <v>11</v>
      </c>
      <c r="D2457" s="141">
        <v>11</v>
      </c>
      <c r="E2457" s="141" t="s">
        <v>2554</v>
      </c>
      <c r="F2457" s="141"/>
      <c r="G2457" s="141" t="s">
        <v>6000</v>
      </c>
      <c r="H2457" s="141" t="s">
        <v>2515</v>
      </c>
      <c r="I2457" s="146" t="s">
        <v>5182</v>
      </c>
      <c r="J2457" s="7"/>
    </row>
    <row r="2458" spans="1:9" ht="22.5">
      <c r="A2458" s="146">
        <v>2467</v>
      </c>
      <c r="B2458" s="236" t="s">
        <v>2556</v>
      </c>
      <c r="C2458" s="237">
        <v>94.5</v>
      </c>
      <c r="D2458" s="141">
        <v>94.5</v>
      </c>
      <c r="E2458" s="141" t="s">
        <v>2557</v>
      </c>
      <c r="F2458" s="141" t="s">
        <v>5691</v>
      </c>
      <c r="G2458" s="141" t="s">
        <v>5047</v>
      </c>
      <c r="H2458" s="141" t="s">
        <v>2515</v>
      </c>
      <c r="I2458" s="146" t="s">
        <v>5182</v>
      </c>
    </row>
    <row r="2459" spans="1:9" ht="45">
      <c r="A2459" s="146">
        <v>2468</v>
      </c>
      <c r="B2459" s="236" t="s">
        <v>4940</v>
      </c>
      <c r="C2459" s="237">
        <v>3.4</v>
      </c>
      <c r="D2459" s="141">
        <v>3.4</v>
      </c>
      <c r="E2459" s="141" t="s">
        <v>2541</v>
      </c>
      <c r="F2459" s="141" t="s">
        <v>4052</v>
      </c>
      <c r="G2459" s="141" t="s">
        <v>5048</v>
      </c>
      <c r="H2459" s="141" t="s">
        <v>2515</v>
      </c>
      <c r="I2459" s="146" t="s">
        <v>5182</v>
      </c>
    </row>
    <row r="2460" spans="1:9" ht="22.5">
      <c r="A2460" s="146">
        <v>2469</v>
      </c>
      <c r="B2460" s="236" t="s">
        <v>2558</v>
      </c>
      <c r="C2460" s="237">
        <v>3.4</v>
      </c>
      <c r="D2460" s="141">
        <v>3.4</v>
      </c>
      <c r="E2460" s="141" t="s">
        <v>2541</v>
      </c>
      <c r="F2460" s="141"/>
      <c r="G2460" s="141" t="s">
        <v>5993</v>
      </c>
      <c r="H2460" s="141" t="s">
        <v>2515</v>
      </c>
      <c r="I2460" s="146" t="s">
        <v>5182</v>
      </c>
    </row>
    <row r="2461" spans="1:9" ht="22.5">
      <c r="A2461" s="146">
        <v>2470</v>
      </c>
      <c r="B2461" s="236" t="s">
        <v>2559</v>
      </c>
      <c r="C2461" s="237">
        <v>5</v>
      </c>
      <c r="D2461" s="141">
        <v>5</v>
      </c>
      <c r="E2461" s="141" t="s">
        <v>4885</v>
      </c>
      <c r="F2461" s="141"/>
      <c r="G2461" s="141" t="s">
        <v>3395</v>
      </c>
      <c r="H2461" s="141" t="s">
        <v>2515</v>
      </c>
      <c r="I2461" s="146" t="s">
        <v>5182</v>
      </c>
    </row>
    <row r="2462" spans="1:9" ht="22.5">
      <c r="A2462" s="146">
        <v>2471</v>
      </c>
      <c r="B2462" s="236" t="s">
        <v>2560</v>
      </c>
      <c r="C2462" s="237">
        <v>5.6</v>
      </c>
      <c r="D2462" s="141">
        <v>5.6</v>
      </c>
      <c r="E2462" s="141" t="s">
        <v>2561</v>
      </c>
      <c r="F2462" s="141"/>
      <c r="G2462" s="141" t="s">
        <v>6001</v>
      </c>
      <c r="H2462" s="141" t="s">
        <v>2515</v>
      </c>
      <c r="I2462" s="146" t="s">
        <v>5182</v>
      </c>
    </row>
    <row r="2463" spans="1:9" ht="45">
      <c r="A2463" s="146">
        <v>2472</v>
      </c>
      <c r="B2463" s="236" t="s">
        <v>2562</v>
      </c>
      <c r="C2463" s="237">
        <v>5.7</v>
      </c>
      <c r="D2463" s="141">
        <v>5.7</v>
      </c>
      <c r="E2463" s="141" t="s">
        <v>4885</v>
      </c>
      <c r="F2463" s="141" t="s">
        <v>4052</v>
      </c>
      <c r="G2463" s="141" t="s">
        <v>5048</v>
      </c>
      <c r="H2463" s="141" t="s">
        <v>2515</v>
      </c>
      <c r="I2463" s="146" t="s">
        <v>5182</v>
      </c>
    </row>
    <row r="2464" spans="1:9" ht="22.5">
      <c r="A2464" s="146">
        <v>2473</v>
      </c>
      <c r="B2464" s="236" t="s">
        <v>2563</v>
      </c>
      <c r="C2464" s="237">
        <v>4.8</v>
      </c>
      <c r="D2464" s="141">
        <v>4.8</v>
      </c>
      <c r="E2464" s="141" t="s">
        <v>2564</v>
      </c>
      <c r="F2464" s="141"/>
      <c r="G2464" s="141" t="s">
        <v>6002</v>
      </c>
      <c r="H2464" s="141" t="s">
        <v>2515</v>
      </c>
      <c r="I2464" s="146" t="s">
        <v>5182</v>
      </c>
    </row>
    <row r="2465" spans="1:9" ht="45">
      <c r="A2465" s="146">
        <v>2474</v>
      </c>
      <c r="B2465" s="236" t="s">
        <v>1347</v>
      </c>
      <c r="C2465" s="237">
        <v>6.5</v>
      </c>
      <c r="D2465" s="141">
        <v>6.5</v>
      </c>
      <c r="E2465" s="141" t="s">
        <v>2565</v>
      </c>
      <c r="F2465" s="141" t="s">
        <v>4052</v>
      </c>
      <c r="G2465" s="141" t="s">
        <v>5048</v>
      </c>
      <c r="H2465" s="141" t="s">
        <v>2515</v>
      </c>
      <c r="I2465" s="146" t="s">
        <v>5182</v>
      </c>
    </row>
    <row r="2466" spans="1:9" ht="22.5">
      <c r="A2466" s="146">
        <v>2475</v>
      </c>
      <c r="B2466" s="236" t="s">
        <v>1347</v>
      </c>
      <c r="C2466" s="237">
        <v>10.2</v>
      </c>
      <c r="D2466" s="166">
        <v>10.2</v>
      </c>
      <c r="E2466" s="166" t="s">
        <v>2566</v>
      </c>
      <c r="F2466" s="166"/>
      <c r="G2466" s="166" t="s">
        <v>5997</v>
      </c>
      <c r="H2466" s="141" t="s">
        <v>2515</v>
      </c>
      <c r="I2466" s="146" t="s">
        <v>5182</v>
      </c>
    </row>
    <row r="2467" spans="1:9" ht="22.5">
      <c r="A2467" s="146">
        <v>2476</v>
      </c>
      <c r="B2467" s="236" t="s">
        <v>2567</v>
      </c>
      <c r="C2467" s="237">
        <v>19.7</v>
      </c>
      <c r="D2467" s="166">
        <v>19.7</v>
      </c>
      <c r="E2467" s="166" t="s">
        <v>2568</v>
      </c>
      <c r="F2467" s="166"/>
      <c r="G2467" s="166" t="s">
        <v>6003</v>
      </c>
      <c r="H2467" s="141" t="s">
        <v>2515</v>
      </c>
      <c r="I2467" s="146" t="s">
        <v>5182</v>
      </c>
    </row>
    <row r="2468" spans="1:9" ht="33.75">
      <c r="A2468" s="146">
        <v>2477</v>
      </c>
      <c r="B2468" s="236" t="s">
        <v>2326</v>
      </c>
      <c r="C2468" s="237">
        <v>9.3</v>
      </c>
      <c r="D2468" s="166">
        <v>9.3</v>
      </c>
      <c r="E2468" s="166" t="s">
        <v>2569</v>
      </c>
      <c r="F2468" s="166"/>
      <c r="G2468" s="166" t="s">
        <v>6004</v>
      </c>
      <c r="H2468" s="141" t="s">
        <v>2515</v>
      </c>
      <c r="I2468" s="146" t="s">
        <v>5182</v>
      </c>
    </row>
    <row r="2469" spans="1:9" ht="22.5">
      <c r="A2469" s="146">
        <v>2478</v>
      </c>
      <c r="B2469" s="236" t="s">
        <v>2570</v>
      </c>
      <c r="C2469" s="237">
        <v>37.5</v>
      </c>
      <c r="D2469" s="166">
        <v>37.5</v>
      </c>
      <c r="E2469" s="166" t="s">
        <v>2571</v>
      </c>
      <c r="F2469" s="166"/>
      <c r="G2469" s="166" t="s">
        <v>6005</v>
      </c>
      <c r="H2469" s="141" t="s">
        <v>2515</v>
      </c>
      <c r="I2469" s="146" t="s">
        <v>5182</v>
      </c>
    </row>
    <row r="2470" spans="1:9" ht="22.5">
      <c r="A2470" s="146">
        <v>2479</v>
      </c>
      <c r="B2470" s="236" t="s">
        <v>2572</v>
      </c>
      <c r="C2470" s="237">
        <v>31.5</v>
      </c>
      <c r="D2470" s="141">
        <v>31.5</v>
      </c>
      <c r="E2470" s="141" t="s">
        <v>2340</v>
      </c>
      <c r="F2470" s="141"/>
      <c r="G2470" s="141" t="s">
        <v>6184</v>
      </c>
      <c r="H2470" s="141" t="s">
        <v>2515</v>
      </c>
      <c r="I2470" s="146" t="s">
        <v>5182</v>
      </c>
    </row>
    <row r="2471" spans="1:9" ht="45">
      <c r="A2471" s="146">
        <v>2480</v>
      </c>
      <c r="B2471" s="236" t="s">
        <v>2573</v>
      </c>
      <c r="C2471" s="237">
        <v>93.5</v>
      </c>
      <c r="D2471" s="238">
        <v>18.7</v>
      </c>
      <c r="E2471" s="167" t="s">
        <v>2796</v>
      </c>
      <c r="F2471" s="167" t="s">
        <v>5988</v>
      </c>
      <c r="G2471" s="167" t="s">
        <v>5989</v>
      </c>
      <c r="H2471" s="141" t="s">
        <v>2515</v>
      </c>
      <c r="I2471" s="146" t="s">
        <v>5182</v>
      </c>
    </row>
    <row r="2472" spans="1:9" ht="22.5">
      <c r="A2472" s="146">
        <v>2481</v>
      </c>
      <c r="B2472" s="236" t="s">
        <v>2574</v>
      </c>
      <c r="C2472" s="237">
        <v>10.3</v>
      </c>
      <c r="D2472" s="171" t="s">
        <v>2575</v>
      </c>
      <c r="E2472" s="167" t="s">
        <v>3264</v>
      </c>
      <c r="F2472" s="167"/>
      <c r="G2472" s="167" t="s">
        <v>5986</v>
      </c>
      <c r="H2472" s="141" t="s">
        <v>2515</v>
      </c>
      <c r="I2472" s="146" t="s">
        <v>5182</v>
      </c>
    </row>
    <row r="2473" spans="1:9" ht="33.75">
      <c r="A2473" s="146">
        <v>2482</v>
      </c>
      <c r="B2473" s="236" t="s">
        <v>2576</v>
      </c>
      <c r="C2473" s="237">
        <v>25</v>
      </c>
      <c r="D2473" s="171" t="s">
        <v>3121</v>
      </c>
      <c r="E2473" s="167" t="s">
        <v>2577</v>
      </c>
      <c r="F2473" s="167"/>
      <c r="G2473" s="167" t="s">
        <v>6006</v>
      </c>
      <c r="H2473" s="141" t="s">
        <v>2515</v>
      </c>
      <c r="I2473" s="146" t="s">
        <v>5182</v>
      </c>
    </row>
    <row r="2474" spans="1:9" ht="22.5">
      <c r="A2474" s="146">
        <v>2483</v>
      </c>
      <c r="B2474" s="236"/>
      <c r="C2474" s="239"/>
      <c r="D2474" s="171"/>
      <c r="E2474" s="167"/>
      <c r="F2474" s="167"/>
      <c r="G2474" s="167"/>
      <c r="H2474" s="141"/>
      <c r="I2474" s="146" t="s">
        <v>5182</v>
      </c>
    </row>
    <row r="2475" spans="1:9" ht="22.5">
      <c r="A2475" s="146">
        <v>2484</v>
      </c>
      <c r="B2475" s="236" t="s">
        <v>2578</v>
      </c>
      <c r="C2475" s="237">
        <v>9.1</v>
      </c>
      <c r="D2475" s="171" t="s">
        <v>2579</v>
      </c>
      <c r="E2475" s="167" t="s">
        <v>2580</v>
      </c>
      <c r="F2475" s="167"/>
      <c r="G2475" s="167" t="s">
        <v>6007</v>
      </c>
      <c r="H2475" s="141" t="s">
        <v>2515</v>
      </c>
      <c r="I2475" s="146" t="s">
        <v>5182</v>
      </c>
    </row>
    <row r="2476" spans="1:9" ht="22.5">
      <c r="A2476" s="146">
        <v>2485</v>
      </c>
      <c r="B2476" s="236" t="s">
        <v>2581</v>
      </c>
      <c r="C2476" s="237">
        <v>25</v>
      </c>
      <c r="D2476" s="171" t="s">
        <v>3121</v>
      </c>
      <c r="E2476" s="167" t="s">
        <v>2582</v>
      </c>
      <c r="F2476" s="167"/>
      <c r="G2476" s="167" t="s">
        <v>6008</v>
      </c>
      <c r="H2476" s="141" t="s">
        <v>2515</v>
      </c>
      <c r="I2476" s="146" t="s">
        <v>5182</v>
      </c>
    </row>
    <row r="2477" spans="1:10" ht="22.5">
      <c r="A2477" s="146">
        <v>2486</v>
      </c>
      <c r="B2477" s="236" t="s">
        <v>2583</v>
      </c>
      <c r="C2477" s="237">
        <v>35</v>
      </c>
      <c r="D2477" s="171" t="s">
        <v>2584</v>
      </c>
      <c r="E2477" s="167" t="s">
        <v>2585</v>
      </c>
      <c r="F2477" s="167"/>
      <c r="G2477" s="167" t="s">
        <v>6009</v>
      </c>
      <c r="H2477" s="141" t="s">
        <v>2515</v>
      </c>
      <c r="I2477" s="146" t="s">
        <v>5182</v>
      </c>
      <c r="J2477" s="7"/>
    </row>
    <row r="2478" spans="1:10" ht="22.5">
      <c r="A2478" s="146">
        <v>2487</v>
      </c>
      <c r="B2478" s="236" t="s">
        <v>2586</v>
      </c>
      <c r="C2478" s="237">
        <v>8.5</v>
      </c>
      <c r="D2478" s="171" t="s">
        <v>2587</v>
      </c>
      <c r="E2478" s="167" t="s">
        <v>2588</v>
      </c>
      <c r="F2478" s="167"/>
      <c r="G2478" s="167" t="s">
        <v>6010</v>
      </c>
      <c r="H2478" s="141" t="s">
        <v>2515</v>
      </c>
      <c r="I2478" s="146" t="s">
        <v>5182</v>
      </c>
      <c r="J2478" s="10"/>
    </row>
    <row r="2479" spans="1:10" ht="45">
      <c r="A2479" s="146">
        <v>2488</v>
      </c>
      <c r="B2479" s="236" t="s">
        <v>2589</v>
      </c>
      <c r="C2479" s="237">
        <v>10</v>
      </c>
      <c r="D2479" s="171" t="s">
        <v>2617</v>
      </c>
      <c r="E2479" s="167" t="s">
        <v>2588</v>
      </c>
      <c r="F2479" s="167" t="s">
        <v>5988</v>
      </c>
      <c r="G2479" s="167" t="s">
        <v>5989</v>
      </c>
      <c r="H2479" s="141" t="s">
        <v>2515</v>
      </c>
      <c r="I2479" s="146" t="s">
        <v>5182</v>
      </c>
      <c r="J2479" s="8"/>
    </row>
    <row r="2480" spans="1:10" ht="22.5">
      <c r="A2480" s="146">
        <v>2489</v>
      </c>
      <c r="B2480" s="236" t="s">
        <v>2590</v>
      </c>
      <c r="C2480" s="237">
        <v>18.1</v>
      </c>
      <c r="D2480" s="171" t="s">
        <v>2591</v>
      </c>
      <c r="E2480" s="167" t="s">
        <v>2592</v>
      </c>
      <c r="F2480" s="167"/>
      <c r="G2480" s="167" t="s">
        <v>6011</v>
      </c>
      <c r="H2480" s="141" t="s">
        <v>2515</v>
      </c>
      <c r="I2480" s="146" t="s">
        <v>5182</v>
      </c>
      <c r="J2480" s="8"/>
    </row>
    <row r="2481" spans="1:10" ht="22.5">
      <c r="A2481" s="146">
        <v>2490</v>
      </c>
      <c r="B2481" s="236" t="s">
        <v>2593</v>
      </c>
      <c r="C2481" s="237">
        <v>19.6</v>
      </c>
      <c r="D2481" s="171" t="s">
        <v>2594</v>
      </c>
      <c r="E2481" s="167" t="s">
        <v>2595</v>
      </c>
      <c r="F2481" s="167"/>
      <c r="G2481" s="167" t="s">
        <v>6012</v>
      </c>
      <c r="H2481" s="141" t="s">
        <v>2515</v>
      </c>
      <c r="I2481" s="146" t="s">
        <v>5182</v>
      </c>
      <c r="J2481" s="8"/>
    </row>
    <row r="2482" spans="1:10" ht="22.5">
      <c r="A2482" s="146">
        <v>2491</v>
      </c>
      <c r="B2482" s="236" t="s">
        <v>2593</v>
      </c>
      <c r="C2482" s="237">
        <v>33.1</v>
      </c>
      <c r="D2482" s="171" t="s">
        <v>2596</v>
      </c>
      <c r="E2482" s="167" t="s">
        <v>2595</v>
      </c>
      <c r="F2482" s="167"/>
      <c r="G2482" s="167" t="s">
        <v>6012</v>
      </c>
      <c r="H2482" s="141" t="s">
        <v>2515</v>
      </c>
      <c r="I2482" s="146" t="s">
        <v>5182</v>
      </c>
      <c r="J2482" s="8"/>
    </row>
    <row r="2483" spans="1:10" ht="22.5">
      <c r="A2483" s="146">
        <v>2492</v>
      </c>
      <c r="B2483" s="236" t="s">
        <v>2597</v>
      </c>
      <c r="C2483" s="237">
        <v>3.1</v>
      </c>
      <c r="D2483" s="171" t="s">
        <v>4108</v>
      </c>
      <c r="E2483" s="167" t="s">
        <v>2550</v>
      </c>
      <c r="F2483" s="167"/>
      <c r="G2483" s="167" t="s">
        <v>5998</v>
      </c>
      <c r="H2483" s="141" t="s">
        <v>2515</v>
      </c>
      <c r="I2483" s="146" t="s">
        <v>5182</v>
      </c>
      <c r="J2483" s="8"/>
    </row>
    <row r="2484" spans="1:10" ht="22.5">
      <c r="A2484" s="146">
        <v>2493</v>
      </c>
      <c r="B2484" s="236" t="s">
        <v>1298</v>
      </c>
      <c r="C2484" s="237">
        <v>3.1</v>
      </c>
      <c r="D2484" s="171" t="s">
        <v>4108</v>
      </c>
      <c r="E2484" s="167" t="s">
        <v>2550</v>
      </c>
      <c r="F2484" s="167"/>
      <c r="G2484" s="167" t="s">
        <v>5998</v>
      </c>
      <c r="H2484" s="141" t="s">
        <v>2515</v>
      </c>
      <c r="I2484" s="146" t="s">
        <v>5182</v>
      </c>
      <c r="J2484" s="10"/>
    </row>
    <row r="2485" spans="1:10" ht="22.5">
      <c r="A2485" s="146">
        <v>2494</v>
      </c>
      <c r="B2485" s="236" t="s">
        <v>2598</v>
      </c>
      <c r="C2485" s="237">
        <v>3.1</v>
      </c>
      <c r="D2485" s="171" t="s">
        <v>4108</v>
      </c>
      <c r="E2485" s="167" t="s">
        <v>2550</v>
      </c>
      <c r="F2485" s="167"/>
      <c r="G2485" s="167" t="s">
        <v>5998</v>
      </c>
      <c r="H2485" s="141" t="s">
        <v>2515</v>
      </c>
      <c r="I2485" s="146" t="s">
        <v>5182</v>
      </c>
      <c r="J2485" s="9"/>
    </row>
    <row r="2486" spans="1:10" ht="22.5">
      <c r="A2486" s="146">
        <v>2495</v>
      </c>
      <c r="B2486" s="236" t="s">
        <v>2599</v>
      </c>
      <c r="C2486" s="237">
        <v>3.1</v>
      </c>
      <c r="D2486" s="171" t="s">
        <v>4108</v>
      </c>
      <c r="E2486" s="167" t="s">
        <v>2550</v>
      </c>
      <c r="F2486" s="167"/>
      <c r="G2486" s="167" t="s">
        <v>5998</v>
      </c>
      <c r="H2486" s="141" t="s">
        <v>2515</v>
      </c>
      <c r="I2486" s="146" t="s">
        <v>5182</v>
      </c>
      <c r="J2486" s="9"/>
    </row>
    <row r="2487" spans="1:10" ht="22.5">
      <c r="A2487" s="146">
        <v>2496</v>
      </c>
      <c r="B2487" s="236" t="s">
        <v>2600</v>
      </c>
      <c r="C2487" s="237">
        <v>3.1</v>
      </c>
      <c r="D2487" s="171" t="s">
        <v>4108</v>
      </c>
      <c r="E2487" s="167" t="s">
        <v>2550</v>
      </c>
      <c r="F2487" s="167"/>
      <c r="G2487" s="167" t="s">
        <v>5998</v>
      </c>
      <c r="H2487" s="141" t="s">
        <v>2515</v>
      </c>
      <c r="I2487" s="146" t="s">
        <v>5182</v>
      </c>
      <c r="J2487" s="9"/>
    </row>
    <row r="2488" spans="1:9" ht="22.5">
      <c r="A2488" s="146">
        <v>2497</v>
      </c>
      <c r="B2488" s="236" t="s">
        <v>2601</v>
      </c>
      <c r="C2488" s="237">
        <v>3.1</v>
      </c>
      <c r="D2488" s="171" t="s">
        <v>4108</v>
      </c>
      <c r="E2488" s="167" t="s">
        <v>2550</v>
      </c>
      <c r="F2488" s="167"/>
      <c r="G2488" s="167" t="s">
        <v>5998</v>
      </c>
      <c r="H2488" s="141" t="s">
        <v>2515</v>
      </c>
      <c r="I2488" s="146" t="s">
        <v>5182</v>
      </c>
    </row>
    <row r="2489" spans="1:9" ht="22.5">
      <c r="A2489" s="146">
        <v>2498</v>
      </c>
      <c r="B2489" s="236" t="s">
        <v>2724</v>
      </c>
      <c r="C2489" s="237">
        <v>7.6</v>
      </c>
      <c r="D2489" s="171" t="s">
        <v>2602</v>
      </c>
      <c r="E2489" s="167" t="s">
        <v>2550</v>
      </c>
      <c r="F2489" s="167"/>
      <c r="G2489" s="167" t="s">
        <v>5998</v>
      </c>
      <c r="H2489" s="141" t="s">
        <v>2515</v>
      </c>
      <c r="I2489" s="146" t="s">
        <v>5182</v>
      </c>
    </row>
    <row r="2490" spans="1:9" ht="45">
      <c r="A2490" s="146">
        <v>2499</v>
      </c>
      <c r="B2490" s="236" t="s">
        <v>2603</v>
      </c>
      <c r="C2490" s="237">
        <v>9.3</v>
      </c>
      <c r="D2490" s="171" t="s">
        <v>2604</v>
      </c>
      <c r="E2490" s="167" t="s">
        <v>3264</v>
      </c>
      <c r="F2490" s="167" t="s">
        <v>5988</v>
      </c>
      <c r="G2490" s="167" t="s">
        <v>5989</v>
      </c>
      <c r="H2490" s="141" t="s">
        <v>2515</v>
      </c>
      <c r="I2490" s="146" t="s">
        <v>5182</v>
      </c>
    </row>
    <row r="2491" spans="1:9" ht="22.5">
      <c r="A2491" s="146">
        <v>2500</v>
      </c>
      <c r="B2491" s="236" t="s">
        <v>1757</v>
      </c>
      <c r="C2491" s="237">
        <v>3.6</v>
      </c>
      <c r="D2491" s="171" t="s">
        <v>2412</v>
      </c>
      <c r="E2491" s="167" t="s">
        <v>2605</v>
      </c>
      <c r="F2491" s="167"/>
      <c r="G2491" s="167" t="s">
        <v>6013</v>
      </c>
      <c r="H2491" s="141" t="s">
        <v>2515</v>
      </c>
      <c r="I2491" s="146" t="s">
        <v>5182</v>
      </c>
    </row>
    <row r="2492" spans="1:9" ht="22.5">
      <c r="A2492" s="146">
        <v>2501</v>
      </c>
      <c r="B2492" s="236" t="s">
        <v>2606</v>
      </c>
      <c r="C2492" s="237">
        <v>3.6</v>
      </c>
      <c r="D2492" s="171" t="s">
        <v>2412</v>
      </c>
      <c r="E2492" s="167" t="s">
        <v>2605</v>
      </c>
      <c r="F2492" s="167"/>
      <c r="G2492" s="167" t="s">
        <v>6013</v>
      </c>
      <c r="H2492" s="141" t="s">
        <v>2515</v>
      </c>
      <c r="I2492" s="146" t="s">
        <v>5182</v>
      </c>
    </row>
    <row r="2493" spans="1:9" ht="22.5">
      <c r="A2493" s="146">
        <v>2502</v>
      </c>
      <c r="B2493" s="236" t="s">
        <v>2607</v>
      </c>
      <c r="C2493" s="237">
        <v>8.9</v>
      </c>
      <c r="D2493" s="171" t="s">
        <v>2608</v>
      </c>
      <c r="E2493" s="167" t="s">
        <v>2609</v>
      </c>
      <c r="F2493" s="167"/>
      <c r="G2493" s="167" t="s">
        <v>6014</v>
      </c>
      <c r="H2493" s="141" t="s">
        <v>2515</v>
      </c>
      <c r="I2493" s="146" t="s">
        <v>5182</v>
      </c>
    </row>
    <row r="2494" spans="1:9" ht="22.5">
      <c r="A2494" s="146">
        <v>2503</v>
      </c>
      <c r="B2494" s="236" t="s">
        <v>2610</v>
      </c>
      <c r="C2494" s="237">
        <v>8.9</v>
      </c>
      <c r="D2494" s="171" t="s">
        <v>2608</v>
      </c>
      <c r="E2494" s="167" t="s">
        <v>2609</v>
      </c>
      <c r="F2494" s="167"/>
      <c r="G2494" s="167" t="s">
        <v>6014</v>
      </c>
      <c r="H2494" s="141" t="s">
        <v>2515</v>
      </c>
      <c r="I2494" s="146" t="s">
        <v>5182</v>
      </c>
    </row>
    <row r="2495" spans="1:9" ht="22.5">
      <c r="A2495" s="146">
        <v>2504</v>
      </c>
      <c r="B2495" s="236" t="s">
        <v>5284</v>
      </c>
      <c r="C2495" s="237">
        <v>8.9</v>
      </c>
      <c r="D2495" s="171" t="s">
        <v>2608</v>
      </c>
      <c r="E2495" s="167" t="s">
        <v>2609</v>
      </c>
      <c r="F2495" s="167"/>
      <c r="G2495" s="167" t="s">
        <v>6014</v>
      </c>
      <c r="H2495" s="141" t="s">
        <v>2515</v>
      </c>
      <c r="I2495" s="146" t="s">
        <v>5182</v>
      </c>
    </row>
    <row r="2496" spans="1:9" ht="22.5">
      <c r="A2496" s="146">
        <v>2505</v>
      </c>
      <c r="B2496" s="236" t="s">
        <v>5285</v>
      </c>
      <c r="C2496" s="237">
        <v>3.3</v>
      </c>
      <c r="D2496" s="193" t="s">
        <v>4106</v>
      </c>
      <c r="E2496" s="168" t="s">
        <v>2605</v>
      </c>
      <c r="F2496" s="168"/>
      <c r="G2496" s="168" t="s">
        <v>6013</v>
      </c>
      <c r="H2496" s="141" t="s">
        <v>2515</v>
      </c>
      <c r="I2496" s="146" t="s">
        <v>5182</v>
      </c>
    </row>
    <row r="2497" spans="1:9" ht="22.5">
      <c r="A2497" s="146">
        <v>2506</v>
      </c>
      <c r="B2497" s="236" t="s">
        <v>5286</v>
      </c>
      <c r="C2497" s="237">
        <v>82</v>
      </c>
      <c r="D2497" s="240">
        <v>82</v>
      </c>
      <c r="E2497" s="168" t="s">
        <v>5287</v>
      </c>
      <c r="F2497" s="168"/>
      <c r="G2497" s="168" t="s">
        <v>6015</v>
      </c>
      <c r="H2497" s="141" t="s">
        <v>2515</v>
      </c>
      <c r="I2497" s="146" t="s">
        <v>5182</v>
      </c>
    </row>
    <row r="2498" spans="1:9" ht="22.5">
      <c r="A2498" s="146">
        <v>2507</v>
      </c>
      <c r="B2498" s="236" t="s">
        <v>6326</v>
      </c>
      <c r="C2498" s="237">
        <v>23.2</v>
      </c>
      <c r="D2498" s="171" t="s">
        <v>5288</v>
      </c>
      <c r="E2498" s="167" t="s">
        <v>2569</v>
      </c>
      <c r="F2498" s="167"/>
      <c r="G2498" s="167" t="s">
        <v>6004</v>
      </c>
      <c r="H2498" s="141" t="s">
        <v>2515</v>
      </c>
      <c r="I2498" s="146" t="s">
        <v>5182</v>
      </c>
    </row>
    <row r="2499" spans="1:9" ht="22.5">
      <c r="A2499" s="146">
        <v>2508</v>
      </c>
      <c r="B2499" s="236" t="s">
        <v>6326</v>
      </c>
      <c r="C2499" s="237">
        <v>14.7</v>
      </c>
      <c r="D2499" s="171" t="s">
        <v>5289</v>
      </c>
      <c r="E2499" s="167" t="s">
        <v>2569</v>
      </c>
      <c r="F2499" s="167"/>
      <c r="G2499" s="167" t="s">
        <v>6004</v>
      </c>
      <c r="H2499" s="141" t="s">
        <v>2515</v>
      </c>
      <c r="I2499" s="146" t="s">
        <v>5182</v>
      </c>
    </row>
    <row r="2500" spans="1:9" ht="22.5">
      <c r="A2500" s="146">
        <v>2509</v>
      </c>
      <c r="B2500" s="236" t="s">
        <v>5290</v>
      </c>
      <c r="C2500" s="237">
        <v>7.8</v>
      </c>
      <c r="D2500" s="171" t="s">
        <v>2352</v>
      </c>
      <c r="E2500" s="167" t="s">
        <v>2564</v>
      </c>
      <c r="F2500" s="167"/>
      <c r="G2500" s="167" t="s">
        <v>6002</v>
      </c>
      <c r="H2500" s="141" t="s">
        <v>2515</v>
      </c>
      <c r="I2500" s="146" t="s">
        <v>5182</v>
      </c>
    </row>
    <row r="2501" spans="1:9" ht="22.5">
      <c r="A2501" s="146">
        <v>2510</v>
      </c>
      <c r="B2501" s="236" t="s">
        <v>5291</v>
      </c>
      <c r="C2501" s="237">
        <v>4</v>
      </c>
      <c r="D2501" s="171" t="s">
        <v>1348</v>
      </c>
      <c r="E2501" s="167" t="s">
        <v>2550</v>
      </c>
      <c r="F2501" s="167"/>
      <c r="G2501" s="167" t="s">
        <v>5998</v>
      </c>
      <c r="H2501" s="141" t="s">
        <v>2515</v>
      </c>
      <c r="I2501" s="146" t="s">
        <v>5182</v>
      </c>
    </row>
    <row r="2502" spans="1:9" ht="22.5">
      <c r="A2502" s="146">
        <v>2511</v>
      </c>
      <c r="B2502" s="236" t="s">
        <v>5292</v>
      </c>
      <c r="C2502" s="237">
        <v>4</v>
      </c>
      <c r="D2502" s="171" t="s">
        <v>1348</v>
      </c>
      <c r="E2502" s="167" t="s">
        <v>2550</v>
      </c>
      <c r="F2502" s="167"/>
      <c r="G2502" s="167" t="s">
        <v>5998</v>
      </c>
      <c r="H2502" s="141" t="s">
        <v>2515</v>
      </c>
      <c r="I2502" s="146" t="s">
        <v>5182</v>
      </c>
    </row>
    <row r="2503" spans="1:9" ht="22.5">
      <c r="A2503" s="146">
        <v>2512</v>
      </c>
      <c r="B2503" s="236" t="s">
        <v>5293</v>
      </c>
      <c r="C2503" s="237">
        <v>3</v>
      </c>
      <c r="D2503" s="171" t="s">
        <v>5294</v>
      </c>
      <c r="E2503" s="167" t="s">
        <v>2609</v>
      </c>
      <c r="F2503" s="167"/>
      <c r="G2503" s="167" t="s">
        <v>6014</v>
      </c>
      <c r="H2503" s="141" t="s">
        <v>2515</v>
      </c>
      <c r="I2503" s="146" t="s">
        <v>5182</v>
      </c>
    </row>
    <row r="2504" spans="1:9" ht="22.5">
      <c r="A2504" s="146">
        <v>2513</v>
      </c>
      <c r="B2504" s="236" t="s">
        <v>5293</v>
      </c>
      <c r="C2504" s="237">
        <v>3</v>
      </c>
      <c r="D2504" s="171" t="s">
        <v>5294</v>
      </c>
      <c r="E2504" s="167" t="s">
        <v>2609</v>
      </c>
      <c r="F2504" s="167"/>
      <c r="G2504" s="167" t="s">
        <v>6014</v>
      </c>
      <c r="H2504" s="141" t="s">
        <v>2515</v>
      </c>
      <c r="I2504" s="146" t="s">
        <v>5182</v>
      </c>
    </row>
    <row r="2505" spans="1:9" ht="22.5">
      <c r="A2505" s="146">
        <v>2514</v>
      </c>
      <c r="B2505" s="236" t="s">
        <v>5295</v>
      </c>
      <c r="C2505" s="237">
        <v>3</v>
      </c>
      <c r="D2505" s="171" t="s">
        <v>5294</v>
      </c>
      <c r="E2505" s="167" t="s">
        <v>2609</v>
      </c>
      <c r="F2505" s="167"/>
      <c r="G2505" s="167" t="s">
        <v>6014</v>
      </c>
      <c r="H2505" s="141" t="s">
        <v>2515</v>
      </c>
      <c r="I2505" s="146" t="s">
        <v>5182</v>
      </c>
    </row>
    <row r="2506" spans="1:9" ht="22.5">
      <c r="A2506" s="146">
        <v>2515</v>
      </c>
      <c r="B2506" s="236" t="s">
        <v>5296</v>
      </c>
      <c r="C2506" s="237">
        <v>3</v>
      </c>
      <c r="D2506" s="171" t="s">
        <v>5294</v>
      </c>
      <c r="E2506" s="167" t="s">
        <v>2609</v>
      </c>
      <c r="F2506" s="167"/>
      <c r="G2506" s="167" t="s">
        <v>6014</v>
      </c>
      <c r="H2506" s="141" t="s">
        <v>2515</v>
      </c>
      <c r="I2506" s="146" t="s">
        <v>5182</v>
      </c>
    </row>
    <row r="2507" spans="1:9" ht="22.5">
      <c r="A2507" s="146">
        <v>2516</v>
      </c>
      <c r="B2507" s="236" t="s">
        <v>5297</v>
      </c>
      <c r="C2507" s="237">
        <v>8.8</v>
      </c>
      <c r="D2507" s="171" t="s">
        <v>5298</v>
      </c>
      <c r="E2507" s="167" t="s">
        <v>2609</v>
      </c>
      <c r="F2507" s="167"/>
      <c r="G2507" s="167" t="s">
        <v>6014</v>
      </c>
      <c r="H2507" s="141" t="s">
        <v>2515</v>
      </c>
      <c r="I2507" s="146" t="s">
        <v>5182</v>
      </c>
    </row>
    <row r="2508" spans="1:9" ht="22.5">
      <c r="A2508" s="146">
        <v>2517</v>
      </c>
      <c r="B2508" s="236" t="s">
        <v>5299</v>
      </c>
      <c r="C2508" s="237">
        <v>8.8</v>
      </c>
      <c r="D2508" s="171" t="s">
        <v>5298</v>
      </c>
      <c r="E2508" s="167" t="s">
        <v>5300</v>
      </c>
      <c r="F2508" s="167"/>
      <c r="G2508" s="167" t="s">
        <v>6016</v>
      </c>
      <c r="H2508" s="141" t="s">
        <v>2515</v>
      </c>
      <c r="I2508" s="146" t="s">
        <v>5182</v>
      </c>
    </row>
    <row r="2509" spans="1:9" ht="22.5">
      <c r="A2509" s="146">
        <v>2518</v>
      </c>
      <c r="B2509" s="236" t="s">
        <v>5299</v>
      </c>
      <c r="C2509" s="237">
        <v>8.8</v>
      </c>
      <c r="D2509" s="171" t="s">
        <v>5298</v>
      </c>
      <c r="E2509" s="167" t="s">
        <v>5300</v>
      </c>
      <c r="F2509" s="167"/>
      <c r="G2509" s="167" t="s">
        <v>6016</v>
      </c>
      <c r="H2509" s="141" t="s">
        <v>2515</v>
      </c>
      <c r="I2509" s="146" t="s">
        <v>5182</v>
      </c>
    </row>
    <row r="2510" spans="1:9" ht="22.5">
      <c r="A2510" s="146">
        <v>2519</v>
      </c>
      <c r="B2510" s="236" t="s">
        <v>5301</v>
      </c>
      <c r="C2510" s="237">
        <v>7.9</v>
      </c>
      <c r="D2510" s="171" t="s">
        <v>5302</v>
      </c>
      <c r="E2510" s="167" t="s">
        <v>5303</v>
      </c>
      <c r="F2510" s="167"/>
      <c r="G2510" s="167" t="s">
        <v>6017</v>
      </c>
      <c r="H2510" s="141" t="s">
        <v>2515</v>
      </c>
      <c r="I2510" s="146" t="s">
        <v>5182</v>
      </c>
    </row>
    <row r="2511" spans="1:9" ht="22.5">
      <c r="A2511" s="146">
        <v>2520</v>
      </c>
      <c r="B2511" s="236" t="s">
        <v>4118</v>
      </c>
      <c r="C2511" s="237">
        <v>15.5</v>
      </c>
      <c r="D2511" s="171" t="s">
        <v>478</v>
      </c>
      <c r="E2511" s="167" t="s">
        <v>479</v>
      </c>
      <c r="F2511" s="167"/>
      <c r="G2511" s="167" t="s">
        <v>6018</v>
      </c>
      <c r="H2511" s="141" t="s">
        <v>2515</v>
      </c>
      <c r="I2511" s="146" t="s">
        <v>5182</v>
      </c>
    </row>
    <row r="2512" spans="1:9" ht="22.5">
      <c r="A2512" s="146">
        <v>2521</v>
      </c>
      <c r="B2512" s="236" t="s">
        <v>4118</v>
      </c>
      <c r="C2512" s="237">
        <v>20.1</v>
      </c>
      <c r="D2512" s="171" t="s">
        <v>480</v>
      </c>
      <c r="E2512" s="167" t="s">
        <v>2566</v>
      </c>
      <c r="F2512" s="167"/>
      <c r="G2512" s="167" t="s">
        <v>5997</v>
      </c>
      <c r="H2512" s="141" t="s">
        <v>2515</v>
      </c>
      <c r="I2512" s="146" t="s">
        <v>5182</v>
      </c>
    </row>
    <row r="2513" spans="1:9" ht="45">
      <c r="A2513" s="146">
        <v>2522</v>
      </c>
      <c r="B2513" s="236" t="s">
        <v>481</v>
      </c>
      <c r="C2513" s="237">
        <v>3.5</v>
      </c>
      <c r="D2513" s="171" t="s">
        <v>1994</v>
      </c>
      <c r="E2513" s="167" t="s">
        <v>479</v>
      </c>
      <c r="F2513" s="167" t="s">
        <v>4052</v>
      </c>
      <c r="G2513" s="167" t="s">
        <v>5048</v>
      </c>
      <c r="H2513" s="141" t="s">
        <v>2515</v>
      </c>
      <c r="I2513" s="146" t="s">
        <v>5182</v>
      </c>
    </row>
    <row r="2514" spans="1:9" ht="45">
      <c r="A2514" s="146">
        <v>2523</v>
      </c>
      <c r="B2514" s="236" t="s">
        <v>482</v>
      </c>
      <c r="C2514" s="237">
        <v>5</v>
      </c>
      <c r="D2514" s="171" t="s">
        <v>2410</v>
      </c>
      <c r="E2514" s="167" t="s">
        <v>2582</v>
      </c>
      <c r="F2514" s="167" t="s">
        <v>4052</v>
      </c>
      <c r="G2514" s="167" t="s">
        <v>5048</v>
      </c>
      <c r="H2514" s="141" t="s">
        <v>2515</v>
      </c>
      <c r="I2514" s="146" t="s">
        <v>5182</v>
      </c>
    </row>
    <row r="2515" spans="1:9" ht="22.5">
      <c r="A2515" s="146">
        <v>2524</v>
      </c>
      <c r="B2515" s="236" t="s">
        <v>483</v>
      </c>
      <c r="C2515" s="237">
        <v>4.5</v>
      </c>
      <c r="D2515" s="171" t="s">
        <v>4116</v>
      </c>
      <c r="E2515" s="167" t="s">
        <v>5303</v>
      </c>
      <c r="F2515" s="167"/>
      <c r="G2515" s="167" t="s">
        <v>6017</v>
      </c>
      <c r="H2515" s="141" t="s">
        <v>2515</v>
      </c>
      <c r="I2515" s="146" t="s">
        <v>5182</v>
      </c>
    </row>
    <row r="2516" spans="1:9" ht="22.5">
      <c r="A2516" s="146">
        <v>2525</v>
      </c>
      <c r="B2516" s="236" t="s">
        <v>484</v>
      </c>
      <c r="C2516" s="237">
        <v>3.7</v>
      </c>
      <c r="D2516" s="171" t="s">
        <v>2407</v>
      </c>
      <c r="E2516" s="167" t="s">
        <v>2609</v>
      </c>
      <c r="F2516" s="167"/>
      <c r="G2516" s="167" t="s">
        <v>6014</v>
      </c>
      <c r="H2516" s="141" t="s">
        <v>2515</v>
      </c>
      <c r="I2516" s="146" t="s">
        <v>5182</v>
      </c>
    </row>
    <row r="2517" spans="1:9" ht="22.5">
      <c r="A2517" s="146">
        <v>2526</v>
      </c>
      <c r="B2517" s="236" t="s">
        <v>2921</v>
      </c>
      <c r="C2517" s="237">
        <v>9.6</v>
      </c>
      <c r="D2517" s="171" t="s">
        <v>485</v>
      </c>
      <c r="E2517" s="167" t="s">
        <v>486</v>
      </c>
      <c r="F2517" s="167"/>
      <c r="G2517" s="167" t="s">
        <v>6019</v>
      </c>
      <c r="H2517" s="141" t="s">
        <v>2515</v>
      </c>
      <c r="I2517" s="146" t="s">
        <v>5182</v>
      </c>
    </row>
    <row r="2518" spans="1:9" ht="22.5">
      <c r="A2518" s="146">
        <v>2527</v>
      </c>
      <c r="B2518" s="236" t="s">
        <v>2921</v>
      </c>
      <c r="C2518" s="237">
        <v>6.3</v>
      </c>
      <c r="D2518" s="171" t="s">
        <v>487</v>
      </c>
      <c r="E2518" s="167" t="s">
        <v>486</v>
      </c>
      <c r="F2518" s="167"/>
      <c r="G2518" s="167" t="s">
        <v>6019</v>
      </c>
      <c r="H2518" s="141" t="s">
        <v>2515</v>
      </c>
      <c r="I2518" s="146" t="s">
        <v>5182</v>
      </c>
    </row>
    <row r="2519" spans="1:9" ht="22.5">
      <c r="A2519" s="146">
        <v>2528</v>
      </c>
      <c r="B2519" s="236" t="s">
        <v>488</v>
      </c>
      <c r="C2519" s="237">
        <v>13.1</v>
      </c>
      <c r="D2519" s="171" t="s">
        <v>489</v>
      </c>
      <c r="E2519" s="167" t="s">
        <v>610</v>
      </c>
      <c r="F2519" s="167"/>
      <c r="G2519" s="167" t="s">
        <v>5894</v>
      </c>
      <c r="H2519" s="141" t="s">
        <v>2515</v>
      </c>
      <c r="I2519" s="146" t="s">
        <v>5182</v>
      </c>
    </row>
    <row r="2520" spans="1:9" ht="22.5">
      <c r="A2520" s="146">
        <v>2529</v>
      </c>
      <c r="B2520" s="236" t="s">
        <v>1492</v>
      </c>
      <c r="C2520" s="237">
        <v>3.3</v>
      </c>
      <c r="D2520" s="171" t="s">
        <v>4106</v>
      </c>
      <c r="E2520" s="167" t="s">
        <v>2564</v>
      </c>
      <c r="F2520" s="167"/>
      <c r="G2520" s="167" t="s">
        <v>6002</v>
      </c>
      <c r="H2520" s="141" t="s">
        <v>2515</v>
      </c>
      <c r="I2520" s="146" t="s">
        <v>5182</v>
      </c>
    </row>
    <row r="2521" spans="1:9" ht="22.5">
      <c r="A2521" s="146">
        <v>2530</v>
      </c>
      <c r="B2521" s="236" t="s">
        <v>1492</v>
      </c>
      <c r="C2521" s="237">
        <v>3.3</v>
      </c>
      <c r="D2521" s="171" t="s">
        <v>4106</v>
      </c>
      <c r="E2521" s="167" t="s">
        <v>2564</v>
      </c>
      <c r="F2521" s="167"/>
      <c r="G2521" s="167" t="s">
        <v>6002</v>
      </c>
      <c r="H2521" s="141" t="s">
        <v>2515</v>
      </c>
      <c r="I2521" s="146" t="s">
        <v>5182</v>
      </c>
    </row>
    <row r="2522" spans="1:9" ht="22.5">
      <c r="A2522" s="146">
        <v>2531</v>
      </c>
      <c r="B2522" s="236" t="s">
        <v>490</v>
      </c>
      <c r="C2522" s="237">
        <v>4.3</v>
      </c>
      <c r="D2522" s="171" t="s">
        <v>1996</v>
      </c>
      <c r="E2522" s="167" t="s">
        <v>2609</v>
      </c>
      <c r="F2522" s="167"/>
      <c r="G2522" s="167" t="s">
        <v>6014</v>
      </c>
      <c r="H2522" s="141" t="s">
        <v>2515</v>
      </c>
      <c r="I2522" s="146" t="s">
        <v>5182</v>
      </c>
    </row>
    <row r="2523" spans="1:9" ht="22.5">
      <c r="A2523" s="146">
        <v>2532</v>
      </c>
      <c r="B2523" s="236" t="s">
        <v>491</v>
      </c>
      <c r="C2523" s="237">
        <v>4.3</v>
      </c>
      <c r="D2523" s="171" t="s">
        <v>1996</v>
      </c>
      <c r="E2523" s="167" t="s">
        <v>2609</v>
      </c>
      <c r="F2523" s="167"/>
      <c r="G2523" s="167" t="s">
        <v>6014</v>
      </c>
      <c r="H2523" s="141" t="s">
        <v>2515</v>
      </c>
      <c r="I2523" s="146" t="s">
        <v>5182</v>
      </c>
    </row>
    <row r="2524" spans="1:9" ht="22.5">
      <c r="A2524" s="146">
        <v>2533</v>
      </c>
      <c r="B2524" s="236" t="s">
        <v>492</v>
      </c>
      <c r="C2524" s="237">
        <v>4.3</v>
      </c>
      <c r="D2524" s="171" t="s">
        <v>1996</v>
      </c>
      <c r="E2524" s="167" t="s">
        <v>2609</v>
      </c>
      <c r="F2524" s="167"/>
      <c r="G2524" s="167" t="s">
        <v>6014</v>
      </c>
      <c r="H2524" s="141" t="s">
        <v>2515</v>
      </c>
      <c r="I2524" s="146" t="s">
        <v>5182</v>
      </c>
    </row>
    <row r="2525" spans="1:9" ht="22.5">
      <c r="A2525" s="146">
        <v>2534</v>
      </c>
      <c r="B2525" s="236" t="s">
        <v>493</v>
      </c>
      <c r="C2525" s="237">
        <v>4.3</v>
      </c>
      <c r="D2525" s="171" t="s">
        <v>1996</v>
      </c>
      <c r="E2525" s="167" t="s">
        <v>2609</v>
      </c>
      <c r="F2525" s="167"/>
      <c r="G2525" s="167" t="s">
        <v>6014</v>
      </c>
      <c r="H2525" s="141" t="s">
        <v>2515</v>
      </c>
      <c r="I2525" s="146" t="s">
        <v>5182</v>
      </c>
    </row>
    <row r="2526" spans="1:9" ht="22.5">
      <c r="A2526" s="146">
        <v>2535</v>
      </c>
      <c r="B2526" s="236" t="s">
        <v>6344</v>
      </c>
      <c r="C2526" s="237">
        <v>13.8</v>
      </c>
      <c r="D2526" s="193" t="s">
        <v>494</v>
      </c>
      <c r="E2526" s="168" t="s">
        <v>2609</v>
      </c>
      <c r="F2526" s="168"/>
      <c r="G2526" s="167" t="s">
        <v>6014</v>
      </c>
      <c r="H2526" s="141" t="s">
        <v>2515</v>
      </c>
      <c r="I2526" s="146" t="s">
        <v>5182</v>
      </c>
    </row>
    <row r="2527" spans="1:9" ht="22.5">
      <c r="A2527" s="146">
        <v>2536</v>
      </c>
      <c r="B2527" s="236" t="s">
        <v>6344</v>
      </c>
      <c r="C2527" s="237">
        <v>3.2</v>
      </c>
      <c r="D2527" s="240">
        <v>3.2</v>
      </c>
      <c r="E2527" s="168" t="s">
        <v>2609</v>
      </c>
      <c r="F2527" s="168"/>
      <c r="G2527" s="167" t="s">
        <v>6014</v>
      </c>
      <c r="H2527" s="141" t="s">
        <v>2515</v>
      </c>
      <c r="I2527" s="146" t="s">
        <v>5182</v>
      </c>
    </row>
    <row r="2528" spans="1:9" ht="22.5">
      <c r="A2528" s="146">
        <v>2537</v>
      </c>
      <c r="B2528" s="236" t="s">
        <v>495</v>
      </c>
      <c r="C2528" s="237">
        <v>5.2</v>
      </c>
      <c r="D2528" s="171" t="s">
        <v>1233</v>
      </c>
      <c r="E2528" s="167" t="s">
        <v>3264</v>
      </c>
      <c r="F2528" s="167"/>
      <c r="G2528" s="167" t="s">
        <v>5986</v>
      </c>
      <c r="H2528" s="141" t="s">
        <v>2515</v>
      </c>
      <c r="I2528" s="146" t="s">
        <v>5182</v>
      </c>
    </row>
    <row r="2529" spans="1:9" ht="22.5">
      <c r="A2529" s="146">
        <v>2538</v>
      </c>
      <c r="B2529" s="236" t="s">
        <v>496</v>
      </c>
      <c r="C2529" s="237">
        <v>15.9</v>
      </c>
      <c r="D2529" s="171" t="s">
        <v>5306</v>
      </c>
      <c r="E2529" s="167" t="s">
        <v>2582</v>
      </c>
      <c r="F2529" s="167"/>
      <c r="G2529" s="167" t="s">
        <v>6008</v>
      </c>
      <c r="H2529" s="141" t="s">
        <v>2515</v>
      </c>
      <c r="I2529" s="146" t="s">
        <v>5182</v>
      </c>
    </row>
    <row r="2530" spans="1:9" ht="22.5">
      <c r="A2530" s="146">
        <v>2539</v>
      </c>
      <c r="B2530" s="236" t="s">
        <v>5307</v>
      </c>
      <c r="C2530" s="237">
        <v>5.5</v>
      </c>
      <c r="D2530" s="171" t="s">
        <v>2405</v>
      </c>
      <c r="E2530" s="167" t="s">
        <v>5308</v>
      </c>
      <c r="F2530" s="167"/>
      <c r="G2530" s="167" t="s">
        <v>6020</v>
      </c>
      <c r="H2530" s="141" t="s">
        <v>2515</v>
      </c>
      <c r="I2530" s="146" t="s">
        <v>5182</v>
      </c>
    </row>
    <row r="2531" spans="1:9" ht="22.5">
      <c r="A2531" s="146">
        <v>2540</v>
      </c>
      <c r="B2531" s="236" t="s">
        <v>5309</v>
      </c>
      <c r="C2531" s="237">
        <v>2.7</v>
      </c>
      <c r="D2531" s="171" t="s">
        <v>5310</v>
      </c>
      <c r="E2531" s="167" t="s">
        <v>2582</v>
      </c>
      <c r="F2531" s="167"/>
      <c r="G2531" s="167" t="s">
        <v>6008</v>
      </c>
      <c r="H2531" s="141" t="s">
        <v>2515</v>
      </c>
      <c r="I2531" s="146" t="s">
        <v>5182</v>
      </c>
    </row>
    <row r="2532" spans="1:9" ht="22.5">
      <c r="A2532" s="146">
        <v>2541</v>
      </c>
      <c r="B2532" s="236" t="s">
        <v>5309</v>
      </c>
      <c r="C2532" s="237">
        <v>10</v>
      </c>
      <c r="D2532" s="171" t="s">
        <v>2617</v>
      </c>
      <c r="E2532" s="167" t="s">
        <v>2580</v>
      </c>
      <c r="F2532" s="167"/>
      <c r="G2532" s="167" t="s">
        <v>6007</v>
      </c>
      <c r="H2532" s="141" t="s">
        <v>2515</v>
      </c>
      <c r="I2532" s="146" t="s">
        <v>5182</v>
      </c>
    </row>
    <row r="2533" spans="1:9" ht="22.5">
      <c r="A2533" s="146">
        <v>2542</v>
      </c>
      <c r="B2533" s="236" t="s">
        <v>5311</v>
      </c>
      <c r="C2533" s="237">
        <v>28.6</v>
      </c>
      <c r="D2533" s="171" t="s">
        <v>3118</v>
      </c>
      <c r="E2533" s="167" t="s">
        <v>2580</v>
      </c>
      <c r="F2533" s="167"/>
      <c r="G2533" s="167" t="s">
        <v>6007</v>
      </c>
      <c r="H2533" s="141" t="s">
        <v>2515</v>
      </c>
      <c r="I2533" s="146" t="s">
        <v>5182</v>
      </c>
    </row>
    <row r="2534" spans="1:9" ht="22.5">
      <c r="A2534" s="146">
        <v>2543</v>
      </c>
      <c r="B2534" s="236" t="s">
        <v>5312</v>
      </c>
      <c r="C2534" s="237">
        <v>14.4</v>
      </c>
      <c r="D2534" s="171" t="s">
        <v>5313</v>
      </c>
      <c r="E2534" s="167"/>
      <c r="F2534" s="167" t="s">
        <v>4063</v>
      </c>
      <c r="G2534" s="167" t="s">
        <v>5689</v>
      </c>
      <c r="H2534" s="141" t="s">
        <v>2515</v>
      </c>
      <c r="I2534" s="146" t="s">
        <v>5182</v>
      </c>
    </row>
    <row r="2535" spans="1:9" ht="33.75">
      <c r="A2535" s="146">
        <v>2544</v>
      </c>
      <c r="B2535" s="241" t="s">
        <v>5031</v>
      </c>
      <c r="C2535" s="242">
        <v>12.9</v>
      </c>
      <c r="D2535" s="173" t="s">
        <v>5032</v>
      </c>
      <c r="E2535" s="172" t="s">
        <v>5033</v>
      </c>
      <c r="F2535" s="172"/>
      <c r="G2535" s="172" t="s">
        <v>5034</v>
      </c>
      <c r="H2535" s="146" t="s">
        <v>2515</v>
      </c>
      <c r="I2535" s="146" t="s">
        <v>5182</v>
      </c>
    </row>
    <row r="2536" spans="1:9" ht="33.75">
      <c r="A2536" s="146">
        <v>2545</v>
      </c>
      <c r="B2536" s="243" t="s">
        <v>5035</v>
      </c>
      <c r="C2536" s="244">
        <v>1516.2</v>
      </c>
      <c r="D2536" s="173" t="s">
        <v>5036</v>
      </c>
      <c r="E2536" s="172" t="s">
        <v>5037</v>
      </c>
      <c r="F2536" s="172"/>
      <c r="G2536" s="172" t="s">
        <v>5038</v>
      </c>
      <c r="H2536" s="146" t="s">
        <v>2515</v>
      </c>
      <c r="I2536" s="146" t="s">
        <v>5182</v>
      </c>
    </row>
    <row r="2537" spans="1:9" ht="22.5">
      <c r="A2537" s="146">
        <v>2546</v>
      </c>
      <c r="B2537" s="243" t="s">
        <v>5039</v>
      </c>
      <c r="C2537" s="245">
        <v>17.7</v>
      </c>
      <c r="D2537" s="173" t="s">
        <v>2861</v>
      </c>
      <c r="E2537" s="172" t="s">
        <v>2862</v>
      </c>
      <c r="F2537" s="172"/>
      <c r="G2537" s="172" t="s">
        <v>2863</v>
      </c>
      <c r="H2537" s="146" t="s">
        <v>2515</v>
      </c>
      <c r="I2537" s="146" t="s">
        <v>5182</v>
      </c>
    </row>
    <row r="2538" spans="1:9" ht="22.5">
      <c r="A2538" s="146">
        <v>2547</v>
      </c>
      <c r="B2538" s="246" t="s">
        <v>2864</v>
      </c>
      <c r="C2538" s="245">
        <v>27</v>
      </c>
      <c r="D2538" s="173" t="s">
        <v>2865</v>
      </c>
      <c r="E2538" s="172" t="s">
        <v>2862</v>
      </c>
      <c r="F2538" s="172"/>
      <c r="G2538" s="172" t="s">
        <v>2866</v>
      </c>
      <c r="H2538" s="146" t="s">
        <v>2515</v>
      </c>
      <c r="I2538" s="146" t="s">
        <v>5182</v>
      </c>
    </row>
    <row r="2539" spans="1:9" ht="22.5">
      <c r="A2539" s="146">
        <v>2548</v>
      </c>
      <c r="B2539" s="243" t="s">
        <v>2867</v>
      </c>
      <c r="C2539" s="245">
        <v>12.5</v>
      </c>
      <c r="D2539" s="173" t="s">
        <v>4122</v>
      </c>
      <c r="E2539" s="172" t="s">
        <v>2862</v>
      </c>
      <c r="F2539" s="172"/>
      <c r="G2539" s="172" t="s">
        <v>2866</v>
      </c>
      <c r="H2539" s="146" t="s">
        <v>2515</v>
      </c>
      <c r="I2539" s="146" t="s">
        <v>5182</v>
      </c>
    </row>
    <row r="2540" spans="1:9" ht="45">
      <c r="A2540" s="146">
        <v>2549</v>
      </c>
      <c r="B2540" s="243" t="s">
        <v>2868</v>
      </c>
      <c r="C2540" s="245">
        <v>4</v>
      </c>
      <c r="D2540" s="173" t="s">
        <v>1348</v>
      </c>
      <c r="E2540" s="172" t="s">
        <v>2869</v>
      </c>
      <c r="F2540" s="172" t="s">
        <v>5988</v>
      </c>
      <c r="G2540" s="172" t="s">
        <v>5989</v>
      </c>
      <c r="H2540" s="146" t="s">
        <v>2515</v>
      </c>
      <c r="I2540" s="146" t="s">
        <v>5182</v>
      </c>
    </row>
    <row r="2541" spans="1:9" ht="45">
      <c r="A2541" s="146">
        <v>2550</v>
      </c>
      <c r="B2541" s="243" t="s">
        <v>5692</v>
      </c>
      <c r="C2541" s="245">
        <v>21</v>
      </c>
      <c r="D2541" s="173" t="s">
        <v>2335</v>
      </c>
      <c r="E2541" s="172" t="s">
        <v>5693</v>
      </c>
      <c r="F2541" s="172" t="s">
        <v>4052</v>
      </c>
      <c r="G2541" s="172" t="s">
        <v>5048</v>
      </c>
      <c r="H2541" s="146" t="s">
        <v>2515</v>
      </c>
      <c r="I2541" s="146" t="s">
        <v>5182</v>
      </c>
    </row>
    <row r="2542" spans="1:10" ht="22.5">
      <c r="A2542" s="146">
        <v>2551</v>
      </c>
      <c r="B2542" s="243"/>
      <c r="C2542" s="245"/>
      <c r="D2542" s="173"/>
      <c r="E2542" s="172"/>
      <c r="F2542" s="172"/>
      <c r="G2542" s="172"/>
      <c r="H2542" s="146"/>
      <c r="I2542" s="146" t="s">
        <v>5182</v>
      </c>
      <c r="J2542" s="7"/>
    </row>
    <row r="2543" spans="1:10" ht="22.5">
      <c r="A2543" s="146">
        <v>2552</v>
      </c>
      <c r="B2543" s="243" t="s">
        <v>5049</v>
      </c>
      <c r="C2543" s="245">
        <v>21.6</v>
      </c>
      <c r="D2543" s="173" t="s">
        <v>5050</v>
      </c>
      <c r="E2543" s="172" t="s">
        <v>5051</v>
      </c>
      <c r="F2543" s="172"/>
      <c r="G2543" s="172" t="s">
        <v>5052</v>
      </c>
      <c r="H2543" s="146" t="s">
        <v>2515</v>
      </c>
      <c r="I2543" s="146" t="s">
        <v>5182</v>
      </c>
      <c r="J2543" s="7"/>
    </row>
    <row r="2544" spans="1:9" ht="22.5">
      <c r="A2544" s="146">
        <v>2553</v>
      </c>
      <c r="B2544" s="243" t="s">
        <v>5055</v>
      </c>
      <c r="C2544" s="245">
        <v>39.9</v>
      </c>
      <c r="D2544" s="173" t="s">
        <v>5053</v>
      </c>
      <c r="E2544" s="172" t="s">
        <v>5054</v>
      </c>
      <c r="F2544" s="172"/>
      <c r="G2544" s="172"/>
      <c r="H2544" s="146" t="s">
        <v>2515</v>
      </c>
      <c r="I2544" s="146" t="s">
        <v>5182</v>
      </c>
    </row>
    <row r="2545" spans="1:10" ht="22.5">
      <c r="A2545" s="146">
        <v>2554</v>
      </c>
      <c r="B2545" s="243" t="s">
        <v>6021</v>
      </c>
      <c r="C2545" s="245">
        <v>20</v>
      </c>
      <c r="D2545" s="173" t="s">
        <v>6022</v>
      </c>
      <c r="E2545" s="172" t="s">
        <v>6023</v>
      </c>
      <c r="F2545" s="172"/>
      <c r="G2545" s="172" t="s">
        <v>6024</v>
      </c>
      <c r="H2545" s="146" t="s">
        <v>2515</v>
      </c>
      <c r="I2545" s="146" t="s">
        <v>5182</v>
      </c>
      <c r="J2545" s="7"/>
    </row>
    <row r="2546" spans="1:10" ht="213.75">
      <c r="A2546" s="294"/>
      <c r="B2546" s="297" t="s">
        <v>5111</v>
      </c>
      <c r="C2546" s="298">
        <v>91.85</v>
      </c>
      <c r="D2546" s="299"/>
      <c r="E2546" s="300" t="s">
        <v>5112</v>
      </c>
      <c r="F2546" s="300"/>
      <c r="G2546" s="300" t="s">
        <v>5123</v>
      </c>
      <c r="H2546" s="294" t="s">
        <v>2515</v>
      </c>
      <c r="I2546" s="294" t="s">
        <v>5182</v>
      </c>
      <c r="J2546" s="7"/>
    </row>
    <row r="2547" spans="1:10" ht="213.75">
      <c r="A2547" s="294"/>
      <c r="B2547" s="297" t="s">
        <v>5113</v>
      </c>
      <c r="C2547" s="298">
        <v>108.95</v>
      </c>
      <c r="D2547" s="299"/>
      <c r="E2547" s="301" t="s">
        <v>5122</v>
      </c>
      <c r="F2547" s="300"/>
      <c r="G2547" s="300" t="s">
        <v>5123</v>
      </c>
      <c r="H2547" s="294" t="s">
        <v>2515</v>
      </c>
      <c r="I2547" s="294" t="s">
        <v>5182</v>
      </c>
      <c r="J2547" s="7"/>
    </row>
    <row r="2548" spans="1:10" ht="213.75">
      <c r="A2548" s="294"/>
      <c r="B2548" s="297" t="s">
        <v>5114</v>
      </c>
      <c r="C2548" s="298">
        <v>109.95</v>
      </c>
      <c r="D2548" s="299"/>
      <c r="E2548" s="301" t="s">
        <v>5122</v>
      </c>
      <c r="F2548" s="300"/>
      <c r="G2548" s="300" t="s">
        <v>5123</v>
      </c>
      <c r="H2548" s="294" t="s">
        <v>2515</v>
      </c>
      <c r="I2548" s="294" t="s">
        <v>5182</v>
      </c>
      <c r="J2548" s="7"/>
    </row>
    <row r="2549" spans="1:10" ht="213.75">
      <c r="A2549" s="294"/>
      <c r="B2549" s="297" t="s">
        <v>5115</v>
      </c>
      <c r="C2549" s="298">
        <v>119.85</v>
      </c>
      <c r="D2549" s="299"/>
      <c r="E2549" s="301" t="s">
        <v>5122</v>
      </c>
      <c r="F2549" s="300"/>
      <c r="G2549" s="300" t="s">
        <v>5123</v>
      </c>
      <c r="H2549" s="294" t="s">
        <v>2515</v>
      </c>
      <c r="I2549" s="294" t="s">
        <v>5182</v>
      </c>
      <c r="J2549" s="7"/>
    </row>
    <row r="2550" spans="1:10" ht="213.75">
      <c r="A2550" s="294"/>
      <c r="B2550" s="297" t="s">
        <v>5116</v>
      </c>
      <c r="C2550" s="298">
        <v>59.6</v>
      </c>
      <c r="D2550" s="299"/>
      <c r="E2550" s="301" t="s">
        <v>5122</v>
      </c>
      <c r="F2550" s="300"/>
      <c r="G2550" s="300" t="s">
        <v>5123</v>
      </c>
      <c r="H2550" s="294" t="s">
        <v>2515</v>
      </c>
      <c r="I2550" s="294" t="s">
        <v>5182</v>
      </c>
      <c r="J2550" s="7"/>
    </row>
    <row r="2551" spans="1:10" ht="213.75">
      <c r="A2551" s="294"/>
      <c r="B2551" s="297" t="s">
        <v>5117</v>
      </c>
      <c r="C2551" s="298">
        <v>54.67</v>
      </c>
      <c r="D2551" s="299"/>
      <c r="E2551" s="301" t="s">
        <v>5122</v>
      </c>
      <c r="F2551" s="300"/>
      <c r="G2551" s="300" t="s">
        <v>5123</v>
      </c>
      <c r="H2551" s="294" t="s">
        <v>2515</v>
      </c>
      <c r="I2551" s="294" t="s">
        <v>5182</v>
      </c>
      <c r="J2551" s="7"/>
    </row>
    <row r="2552" spans="1:10" ht="213.75">
      <c r="A2552" s="294"/>
      <c r="B2552" s="297" t="s">
        <v>5118</v>
      </c>
      <c r="C2552" s="298">
        <v>55.8</v>
      </c>
      <c r="D2552" s="299"/>
      <c r="E2552" s="301" t="s">
        <v>5122</v>
      </c>
      <c r="F2552" s="300"/>
      <c r="G2552" s="300" t="s">
        <v>5123</v>
      </c>
      <c r="H2552" s="294" t="s">
        <v>2515</v>
      </c>
      <c r="I2552" s="294" t="s">
        <v>5182</v>
      </c>
      <c r="J2552" s="7"/>
    </row>
    <row r="2553" spans="1:10" ht="213.75">
      <c r="A2553" s="294"/>
      <c r="B2553" s="297" t="s">
        <v>5119</v>
      </c>
      <c r="C2553" s="298">
        <v>52.86</v>
      </c>
      <c r="D2553" s="299"/>
      <c r="E2553" s="301" t="s">
        <v>5122</v>
      </c>
      <c r="F2553" s="300"/>
      <c r="G2553" s="300" t="s">
        <v>5123</v>
      </c>
      <c r="H2553" s="294" t="s">
        <v>2515</v>
      </c>
      <c r="I2553" s="294" t="s">
        <v>5182</v>
      </c>
      <c r="J2553" s="7"/>
    </row>
    <row r="2554" spans="1:10" ht="213.75">
      <c r="A2554" s="294"/>
      <c r="B2554" s="297" t="s">
        <v>5120</v>
      </c>
      <c r="C2554" s="298">
        <v>72.5</v>
      </c>
      <c r="D2554" s="299"/>
      <c r="E2554" s="301" t="s">
        <v>5122</v>
      </c>
      <c r="F2554" s="300"/>
      <c r="G2554" s="300" t="s">
        <v>5123</v>
      </c>
      <c r="H2554" s="294" t="s">
        <v>2515</v>
      </c>
      <c r="I2554" s="294" t="s">
        <v>5182</v>
      </c>
      <c r="J2554" s="7"/>
    </row>
    <row r="2555" spans="1:10" ht="213.75">
      <c r="A2555" s="294"/>
      <c r="B2555" s="297" t="s">
        <v>5121</v>
      </c>
      <c r="C2555" s="298">
        <v>716.08</v>
      </c>
      <c r="D2555" s="299"/>
      <c r="E2555" s="301" t="s">
        <v>5122</v>
      </c>
      <c r="F2555" s="300"/>
      <c r="G2555" s="300" t="s">
        <v>5123</v>
      </c>
      <c r="H2555" s="294" t="s">
        <v>2515</v>
      </c>
      <c r="I2555" s="294" t="s">
        <v>5182</v>
      </c>
      <c r="J2555" s="7"/>
    </row>
    <row r="2556" spans="1:10" ht="12.75">
      <c r="A2556" s="294"/>
      <c r="B2556" s="297"/>
      <c r="C2556" s="298"/>
      <c r="D2556" s="299"/>
      <c r="E2556" s="300"/>
      <c r="F2556" s="300"/>
      <c r="G2556" s="300"/>
      <c r="H2556" s="294"/>
      <c r="I2556" s="294"/>
      <c r="J2556" s="7"/>
    </row>
    <row r="2557" spans="1:10" ht="12.75">
      <c r="A2557" s="294"/>
      <c r="B2557" s="297"/>
      <c r="C2557" s="298"/>
      <c r="D2557" s="299"/>
      <c r="E2557" s="300"/>
      <c r="F2557" s="300"/>
      <c r="G2557" s="300"/>
      <c r="H2557" s="294"/>
      <c r="I2557" s="294"/>
      <c r="J2557" s="7"/>
    </row>
    <row r="2558" spans="1:10" ht="12.75">
      <c r="A2558" s="294"/>
      <c r="B2558" s="297"/>
      <c r="C2558" s="298"/>
      <c r="D2558" s="299"/>
      <c r="E2558" s="300"/>
      <c r="F2558" s="300"/>
      <c r="G2558" s="300"/>
      <c r="H2558" s="294"/>
      <c r="I2558" s="294"/>
      <c r="J2558" s="7"/>
    </row>
    <row r="2559" spans="1:10" ht="12.75">
      <c r="A2559" s="294"/>
      <c r="B2559" s="297"/>
      <c r="C2559" s="298"/>
      <c r="D2559" s="299"/>
      <c r="E2559" s="300"/>
      <c r="F2559" s="300"/>
      <c r="G2559" s="300"/>
      <c r="H2559" s="294"/>
      <c r="I2559" s="294"/>
      <c r="J2559" s="7"/>
    </row>
    <row r="2560" spans="1:10" ht="12.75">
      <c r="A2560" s="146"/>
      <c r="B2560" s="243"/>
      <c r="C2560" s="245"/>
      <c r="D2560" s="173"/>
      <c r="E2560" s="172"/>
      <c r="F2560" s="172"/>
      <c r="G2560" s="172"/>
      <c r="H2560" s="146"/>
      <c r="I2560" s="146"/>
      <c r="J2560" s="7"/>
    </row>
    <row r="2561" spans="1:9" ht="12.75">
      <c r="A2561" s="167"/>
      <c r="B2561" s="167" t="s">
        <v>5511</v>
      </c>
      <c r="C2561" s="247">
        <v>1142</v>
      </c>
      <c r="D2561" s="247">
        <v>1104</v>
      </c>
      <c r="E2561" s="167"/>
      <c r="F2561" s="167"/>
      <c r="G2561" s="167"/>
      <c r="H2561" s="141"/>
      <c r="I2561" s="146"/>
    </row>
    <row r="2562" spans="1:9" ht="101.25">
      <c r="A2562" s="248">
        <v>2555</v>
      </c>
      <c r="B2562" s="141" t="s">
        <v>1445</v>
      </c>
      <c r="C2562" s="249">
        <v>2.539</v>
      </c>
      <c r="D2562" s="249">
        <v>2.539</v>
      </c>
      <c r="E2562" s="203">
        <f>SUM(E2515:E2561)</f>
        <v>0</v>
      </c>
      <c r="F2562" s="141"/>
      <c r="G2562" s="141" t="s">
        <v>3132</v>
      </c>
      <c r="H2562" s="141" t="s">
        <v>335</v>
      </c>
      <c r="I2562" s="146" t="s">
        <v>5182</v>
      </c>
    </row>
    <row r="2563" spans="1:9" ht="22.5">
      <c r="A2563" s="248">
        <v>2556</v>
      </c>
      <c r="B2563" s="141" t="s">
        <v>336</v>
      </c>
      <c r="C2563" s="249">
        <v>3.473</v>
      </c>
      <c r="D2563" s="249">
        <v>3.473</v>
      </c>
      <c r="E2563" s="250">
        <v>27544</v>
      </c>
      <c r="F2563" s="141"/>
      <c r="G2563" s="141" t="s">
        <v>6025</v>
      </c>
      <c r="H2563" s="141" t="s">
        <v>335</v>
      </c>
      <c r="I2563" s="146" t="s">
        <v>5182</v>
      </c>
    </row>
    <row r="2564" spans="1:9" ht="22.5">
      <c r="A2564" s="248">
        <v>2557</v>
      </c>
      <c r="B2564" s="141" t="s">
        <v>337</v>
      </c>
      <c r="C2564" s="249">
        <v>2.748</v>
      </c>
      <c r="D2564" s="249">
        <v>2.748</v>
      </c>
      <c r="E2564" s="250">
        <v>31606</v>
      </c>
      <c r="F2564" s="141"/>
      <c r="G2564" s="141" t="s">
        <v>3698</v>
      </c>
      <c r="H2564" s="141" t="s">
        <v>335</v>
      </c>
      <c r="I2564" s="146" t="s">
        <v>5182</v>
      </c>
    </row>
    <row r="2565" spans="1:9" ht="22.5">
      <c r="A2565" s="248">
        <v>2558</v>
      </c>
      <c r="B2565" s="141" t="s">
        <v>338</v>
      </c>
      <c r="C2565" s="249">
        <v>3.469</v>
      </c>
      <c r="D2565" s="249">
        <v>3.469</v>
      </c>
      <c r="E2565" s="250">
        <v>31685</v>
      </c>
      <c r="F2565" s="141"/>
      <c r="G2565" s="141" t="s">
        <v>3699</v>
      </c>
      <c r="H2565" s="141" t="s">
        <v>335</v>
      </c>
      <c r="I2565" s="146" t="s">
        <v>5182</v>
      </c>
    </row>
    <row r="2566" spans="1:9" ht="22.5">
      <c r="A2566" s="248">
        <v>2559</v>
      </c>
      <c r="B2566" s="141" t="s">
        <v>337</v>
      </c>
      <c r="C2566" s="249">
        <v>3.375</v>
      </c>
      <c r="D2566" s="249">
        <v>3.375</v>
      </c>
      <c r="E2566" s="250">
        <v>31512</v>
      </c>
      <c r="F2566" s="141"/>
      <c r="G2566" s="141" t="s">
        <v>3700</v>
      </c>
      <c r="H2566" s="141" t="s">
        <v>335</v>
      </c>
      <c r="I2566" s="146" t="s">
        <v>5182</v>
      </c>
    </row>
    <row r="2567" spans="1:9" ht="22.5">
      <c r="A2567" s="248">
        <v>2560</v>
      </c>
      <c r="B2567" s="141" t="s">
        <v>339</v>
      </c>
      <c r="C2567" s="249">
        <v>5.098</v>
      </c>
      <c r="D2567" s="249">
        <v>5.098</v>
      </c>
      <c r="E2567" s="250">
        <v>32679</v>
      </c>
      <c r="F2567" s="141"/>
      <c r="G2567" s="141" t="s">
        <v>3701</v>
      </c>
      <c r="H2567" s="141" t="s">
        <v>335</v>
      </c>
      <c r="I2567" s="146" t="s">
        <v>5182</v>
      </c>
    </row>
    <row r="2568" spans="1:9" ht="22.5">
      <c r="A2568" s="248">
        <v>2561</v>
      </c>
      <c r="B2568" s="141" t="s">
        <v>340</v>
      </c>
      <c r="C2568" s="249">
        <v>3.109</v>
      </c>
      <c r="D2568" s="249">
        <v>3.109</v>
      </c>
      <c r="E2568" s="250">
        <v>32658</v>
      </c>
      <c r="F2568" s="141"/>
      <c r="G2568" s="141" t="s">
        <v>3702</v>
      </c>
      <c r="H2568" s="141" t="s">
        <v>335</v>
      </c>
      <c r="I2568" s="146" t="s">
        <v>5182</v>
      </c>
    </row>
    <row r="2569" spans="1:9" ht="22.5">
      <c r="A2569" s="248">
        <v>2562</v>
      </c>
      <c r="B2569" s="141" t="s">
        <v>341</v>
      </c>
      <c r="C2569" s="249">
        <v>1.514</v>
      </c>
      <c r="D2569" s="249">
        <v>1.514</v>
      </c>
      <c r="E2569" s="250">
        <v>32756</v>
      </c>
      <c r="F2569" s="141"/>
      <c r="G2569" s="141" t="s">
        <v>3703</v>
      </c>
      <c r="H2569" s="141" t="s">
        <v>335</v>
      </c>
      <c r="I2569" s="146" t="s">
        <v>5182</v>
      </c>
    </row>
    <row r="2570" spans="1:9" ht="22.5">
      <c r="A2570" s="248">
        <v>2563</v>
      </c>
      <c r="B2570" s="141" t="s">
        <v>342</v>
      </c>
      <c r="C2570" s="249">
        <v>2.654</v>
      </c>
      <c r="D2570" s="249">
        <v>2.654</v>
      </c>
      <c r="E2570" s="250">
        <v>32753</v>
      </c>
      <c r="F2570" s="141"/>
      <c r="G2570" s="141" t="s">
        <v>3704</v>
      </c>
      <c r="H2570" s="141" t="s">
        <v>335</v>
      </c>
      <c r="I2570" s="146" t="s">
        <v>5182</v>
      </c>
    </row>
    <row r="2571" spans="1:9" ht="22.5">
      <c r="A2571" s="248">
        <v>2564</v>
      </c>
      <c r="B2571" s="141" t="s">
        <v>343</v>
      </c>
      <c r="C2571" s="249">
        <v>1.646</v>
      </c>
      <c r="D2571" s="249">
        <v>1.645</v>
      </c>
      <c r="E2571" s="250">
        <v>32753</v>
      </c>
      <c r="F2571" s="141"/>
      <c r="G2571" s="141" t="s">
        <v>3704</v>
      </c>
      <c r="H2571" s="141" t="s">
        <v>335</v>
      </c>
      <c r="I2571" s="146" t="s">
        <v>5182</v>
      </c>
    </row>
    <row r="2572" spans="1:9" ht="22.5">
      <c r="A2572" s="248">
        <v>2565</v>
      </c>
      <c r="B2572" s="141" t="s">
        <v>344</v>
      </c>
      <c r="C2572" s="249">
        <v>1.498</v>
      </c>
      <c r="D2572" s="249">
        <v>1.498</v>
      </c>
      <c r="E2572" s="250">
        <v>32753</v>
      </c>
      <c r="F2572" s="141"/>
      <c r="G2572" s="141" t="s">
        <v>3704</v>
      </c>
      <c r="H2572" s="141" t="s">
        <v>335</v>
      </c>
      <c r="I2572" s="146" t="s">
        <v>5182</v>
      </c>
    </row>
    <row r="2573" spans="1:9" ht="22.5">
      <c r="A2573" s="248">
        <v>2566</v>
      </c>
      <c r="B2573" s="141" t="s">
        <v>345</v>
      </c>
      <c r="C2573" s="249">
        <v>1.455</v>
      </c>
      <c r="D2573" s="249">
        <v>1.455</v>
      </c>
      <c r="E2573" s="250">
        <v>33253</v>
      </c>
      <c r="F2573" s="141"/>
      <c r="G2573" s="141" t="s">
        <v>3705</v>
      </c>
      <c r="H2573" s="141" t="s">
        <v>335</v>
      </c>
      <c r="I2573" s="146" t="s">
        <v>5182</v>
      </c>
    </row>
    <row r="2574" spans="1:9" ht="22.5">
      <c r="A2574" s="248">
        <v>2567</v>
      </c>
      <c r="B2574" s="141" t="s">
        <v>346</v>
      </c>
      <c r="C2574" s="249">
        <v>5.364</v>
      </c>
      <c r="D2574" s="249">
        <v>5.36</v>
      </c>
      <c r="E2574" s="250">
        <v>33785</v>
      </c>
      <c r="F2574" s="141"/>
      <c r="G2574" s="141" t="s">
        <v>3706</v>
      </c>
      <c r="H2574" s="141" t="s">
        <v>335</v>
      </c>
      <c r="I2574" s="146" t="s">
        <v>5182</v>
      </c>
    </row>
    <row r="2575" spans="1:9" ht="22.5">
      <c r="A2575" s="248">
        <v>2568</v>
      </c>
      <c r="B2575" s="141" t="s">
        <v>347</v>
      </c>
      <c r="C2575" s="249">
        <v>1.818</v>
      </c>
      <c r="D2575" s="249">
        <v>1.818</v>
      </c>
      <c r="E2575" s="250">
        <v>32538</v>
      </c>
      <c r="F2575" s="141"/>
      <c r="G2575" s="141" t="s">
        <v>3707</v>
      </c>
      <c r="H2575" s="141" t="s">
        <v>335</v>
      </c>
      <c r="I2575" s="146" t="s">
        <v>5182</v>
      </c>
    </row>
    <row r="2576" spans="1:9" ht="22.5">
      <c r="A2576" s="248">
        <v>2569</v>
      </c>
      <c r="B2576" s="141" t="s">
        <v>348</v>
      </c>
      <c r="C2576" s="249">
        <v>2.303</v>
      </c>
      <c r="D2576" s="249">
        <v>2.303</v>
      </c>
      <c r="E2576" s="250">
        <v>34969</v>
      </c>
      <c r="F2576" s="141"/>
      <c r="G2576" s="141" t="s">
        <v>3708</v>
      </c>
      <c r="H2576" s="141" t="s">
        <v>335</v>
      </c>
      <c r="I2576" s="146" t="s">
        <v>5182</v>
      </c>
    </row>
    <row r="2577" spans="1:9" ht="22.5">
      <c r="A2577" s="248">
        <v>2570</v>
      </c>
      <c r="B2577" s="141" t="s">
        <v>345</v>
      </c>
      <c r="C2577" s="249">
        <v>1.954</v>
      </c>
      <c r="D2577" s="249">
        <v>1.954</v>
      </c>
      <c r="E2577" s="250">
        <v>35915</v>
      </c>
      <c r="F2577" s="141"/>
      <c r="G2577" s="141" t="s">
        <v>3709</v>
      </c>
      <c r="H2577" s="141" t="s">
        <v>335</v>
      </c>
      <c r="I2577" s="146" t="s">
        <v>5182</v>
      </c>
    </row>
    <row r="2578" spans="1:9" ht="45">
      <c r="A2578" s="248">
        <v>2571</v>
      </c>
      <c r="B2578" s="141" t="s">
        <v>3278</v>
      </c>
      <c r="C2578" s="249">
        <v>3.2</v>
      </c>
      <c r="D2578" s="249">
        <v>3.2</v>
      </c>
      <c r="E2578" s="250">
        <v>35416</v>
      </c>
      <c r="F2578" s="141" t="s">
        <v>4052</v>
      </c>
      <c r="G2578" s="141" t="s">
        <v>4051</v>
      </c>
      <c r="H2578" s="141" t="s">
        <v>335</v>
      </c>
      <c r="I2578" s="146" t="s">
        <v>5182</v>
      </c>
    </row>
    <row r="2579" spans="1:9" ht="22.5">
      <c r="A2579" s="248">
        <v>2572</v>
      </c>
      <c r="B2579" s="141" t="s">
        <v>3279</v>
      </c>
      <c r="C2579" s="249">
        <v>1.274</v>
      </c>
      <c r="D2579" s="249">
        <v>1.274</v>
      </c>
      <c r="E2579" s="250">
        <v>38523</v>
      </c>
      <c r="F2579" s="141"/>
      <c r="G2579" s="141" t="s">
        <v>3710</v>
      </c>
      <c r="H2579" s="141" t="s">
        <v>335</v>
      </c>
      <c r="I2579" s="146" t="s">
        <v>5182</v>
      </c>
    </row>
    <row r="2580" spans="1:9" ht="22.5">
      <c r="A2580" s="248">
        <v>2573</v>
      </c>
      <c r="B2580" s="141" t="s">
        <v>3280</v>
      </c>
      <c r="C2580" s="249">
        <v>1.864</v>
      </c>
      <c r="D2580" s="249">
        <v>1.864</v>
      </c>
      <c r="E2580" s="250">
        <v>38523</v>
      </c>
      <c r="F2580" s="141"/>
      <c r="G2580" s="141" t="s">
        <v>3710</v>
      </c>
      <c r="H2580" s="141" t="s">
        <v>335</v>
      </c>
      <c r="I2580" s="146" t="s">
        <v>5182</v>
      </c>
    </row>
    <row r="2581" spans="1:9" ht="45">
      <c r="A2581" s="248">
        <v>2574</v>
      </c>
      <c r="B2581" s="141" t="s">
        <v>3281</v>
      </c>
      <c r="C2581" s="249">
        <v>4.6</v>
      </c>
      <c r="D2581" s="249">
        <v>4.6</v>
      </c>
      <c r="E2581" s="250">
        <v>24567</v>
      </c>
      <c r="F2581" s="141" t="s">
        <v>4052</v>
      </c>
      <c r="G2581" s="141" t="s">
        <v>4051</v>
      </c>
      <c r="H2581" s="141" t="s">
        <v>335</v>
      </c>
      <c r="I2581" s="146" t="s">
        <v>5182</v>
      </c>
    </row>
    <row r="2582" spans="1:9" ht="45">
      <c r="A2582" s="248">
        <v>2575</v>
      </c>
      <c r="B2582" s="141" t="s">
        <v>3281</v>
      </c>
      <c r="C2582" s="249">
        <v>4.1</v>
      </c>
      <c r="D2582" s="249">
        <v>4.1</v>
      </c>
      <c r="E2582" s="250">
        <v>26179</v>
      </c>
      <c r="F2582" s="141" t="s">
        <v>4052</v>
      </c>
      <c r="G2582" s="141" t="s">
        <v>4051</v>
      </c>
      <c r="H2582" s="141" t="s">
        <v>335</v>
      </c>
      <c r="I2582" s="146" t="s">
        <v>5182</v>
      </c>
    </row>
    <row r="2583" spans="1:9" ht="45">
      <c r="A2583" s="248">
        <v>2576</v>
      </c>
      <c r="B2583" s="141" t="s">
        <v>3281</v>
      </c>
      <c r="C2583" s="249">
        <v>3.1</v>
      </c>
      <c r="D2583" s="249">
        <v>3.1</v>
      </c>
      <c r="E2583" s="250">
        <v>25055</v>
      </c>
      <c r="F2583" s="141" t="s">
        <v>4052</v>
      </c>
      <c r="G2583" s="141" t="s">
        <v>4051</v>
      </c>
      <c r="H2583" s="141" t="s">
        <v>335</v>
      </c>
      <c r="I2583" s="146" t="s">
        <v>5182</v>
      </c>
    </row>
    <row r="2584" spans="1:9" ht="45">
      <c r="A2584" s="248">
        <v>2577</v>
      </c>
      <c r="B2584" s="141" t="s">
        <v>3282</v>
      </c>
      <c r="C2584" s="249">
        <v>3.3</v>
      </c>
      <c r="D2584" s="249">
        <v>3.3</v>
      </c>
      <c r="E2584" s="250">
        <v>27276</v>
      </c>
      <c r="F2584" s="141" t="s">
        <v>4052</v>
      </c>
      <c r="G2584" s="141" t="s">
        <v>4051</v>
      </c>
      <c r="H2584" s="141" t="s">
        <v>335</v>
      </c>
      <c r="I2584" s="146" t="s">
        <v>5182</v>
      </c>
    </row>
    <row r="2585" spans="1:9" ht="45">
      <c r="A2585" s="248">
        <v>2578</v>
      </c>
      <c r="B2585" s="141" t="s">
        <v>3283</v>
      </c>
      <c r="C2585" s="249">
        <v>3.2</v>
      </c>
      <c r="D2585" s="249">
        <v>3.2</v>
      </c>
      <c r="E2585" s="250">
        <v>27667</v>
      </c>
      <c r="F2585" s="141" t="s">
        <v>4052</v>
      </c>
      <c r="G2585" s="141" t="s">
        <v>4051</v>
      </c>
      <c r="H2585" s="141" t="s">
        <v>335</v>
      </c>
      <c r="I2585" s="146" t="s">
        <v>5182</v>
      </c>
    </row>
    <row r="2586" spans="1:9" ht="45">
      <c r="A2586" s="248">
        <v>2579</v>
      </c>
      <c r="B2586" s="141" t="s">
        <v>3284</v>
      </c>
      <c r="C2586" s="249">
        <v>3.2</v>
      </c>
      <c r="D2586" s="249">
        <v>3.2</v>
      </c>
      <c r="E2586" s="250">
        <v>27893</v>
      </c>
      <c r="F2586" s="141" t="s">
        <v>4052</v>
      </c>
      <c r="G2586" s="141" t="s">
        <v>4051</v>
      </c>
      <c r="H2586" s="141" t="s">
        <v>335</v>
      </c>
      <c r="I2586" s="146" t="s">
        <v>5182</v>
      </c>
    </row>
    <row r="2587" spans="1:9" ht="22.5">
      <c r="A2587" s="248">
        <v>2580</v>
      </c>
      <c r="B2587" s="141" t="s">
        <v>3281</v>
      </c>
      <c r="C2587" s="249">
        <v>5.951</v>
      </c>
      <c r="D2587" s="249">
        <v>5.951</v>
      </c>
      <c r="E2587" s="250">
        <v>30938</v>
      </c>
      <c r="F2587" s="141"/>
      <c r="G2587" s="141" t="s">
        <v>3711</v>
      </c>
      <c r="H2587" s="141" t="s">
        <v>335</v>
      </c>
      <c r="I2587" s="146" t="s">
        <v>5182</v>
      </c>
    </row>
    <row r="2588" spans="1:9" ht="45">
      <c r="A2588" s="248">
        <v>2581</v>
      </c>
      <c r="B2588" s="141" t="s">
        <v>3285</v>
      </c>
      <c r="C2588" s="249">
        <v>3.6</v>
      </c>
      <c r="D2588" s="249">
        <v>3.6</v>
      </c>
      <c r="E2588" s="250">
        <v>34778</v>
      </c>
      <c r="F2588" s="141" t="s">
        <v>4052</v>
      </c>
      <c r="G2588" s="141" t="s">
        <v>4051</v>
      </c>
      <c r="H2588" s="141" t="s">
        <v>335</v>
      </c>
      <c r="I2588" s="146" t="s">
        <v>5182</v>
      </c>
    </row>
    <row r="2589" spans="1:9" ht="22.5">
      <c r="A2589" s="248">
        <v>2582</v>
      </c>
      <c r="B2589" s="141" t="s">
        <v>3286</v>
      </c>
      <c r="C2589" s="249">
        <v>6.51</v>
      </c>
      <c r="D2589" s="249">
        <v>6.51</v>
      </c>
      <c r="E2589" s="250">
        <v>37393</v>
      </c>
      <c r="F2589" s="141"/>
      <c r="G2589" s="141" t="s">
        <v>3712</v>
      </c>
      <c r="H2589" s="141" t="s">
        <v>335</v>
      </c>
      <c r="I2589" s="146" t="s">
        <v>5182</v>
      </c>
    </row>
    <row r="2590" spans="1:9" ht="22.5">
      <c r="A2590" s="248">
        <v>2583</v>
      </c>
      <c r="B2590" s="141" t="s">
        <v>3280</v>
      </c>
      <c r="C2590" s="249">
        <v>4.255</v>
      </c>
      <c r="D2590" s="249">
        <v>4.255</v>
      </c>
      <c r="E2590" s="250">
        <v>38700</v>
      </c>
      <c r="F2590" s="141"/>
      <c r="G2590" s="141" t="s">
        <v>3713</v>
      </c>
      <c r="H2590" s="141" t="s">
        <v>335</v>
      </c>
      <c r="I2590" s="146" t="s">
        <v>5182</v>
      </c>
    </row>
    <row r="2591" spans="1:9" ht="22.5">
      <c r="A2591" s="248">
        <v>2584</v>
      </c>
      <c r="B2591" s="141" t="s">
        <v>3287</v>
      </c>
      <c r="C2591" s="249">
        <v>6.45</v>
      </c>
      <c r="D2591" s="249">
        <v>6.45</v>
      </c>
      <c r="E2591" s="250">
        <v>38353</v>
      </c>
      <c r="F2591" s="141"/>
      <c r="G2591" s="141" t="s">
        <v>3389</v>
      </c>
      <c r="H2591" s="141" t="s">
        <v>335</v>
      </c>
      <c r="I2591" s="146" t="s">
        <v>5182</v>
      </c>
    </row>
    <row r="2592" spans="1:9" ht="22.5">
      <c r="A2592" s="248">
        <v>2585</v>
      </c>
      <c r="B2592" s="141" t="s">
        <v>3288</v>
      </c>
      <c r="C2592" s="249">
        <v>17.937</v>
      </c>
      <c r="D2592" s="249">
        <v>17.937</v>
      </c>
      <c r="E2592" s="250">
        <v>32293</v>
      </c>
      <c r="F2592" s="141"/>
      <c r="G2592" s="141" t="s">
        <v>3714</v>
      </c>
      <c r="H2592" s="141" t="s">
        <v>335</v>
      </c>
      <c r="I2592" s="146" t="s">
        <v>5182</v>
      </c>
    </row>
    <row r="2593" spans="1:9" ht="22.5">
      <c r="A2593" s="248">
        <v>2586</v>
      </c>
      <c r="B2593" s="141" t="s">
        <v>3289</v>
      </c>
      <c r="C2593" s="249">
        <v>22.068</v>
      </c>
      <c r="D2593" s="249">
        <v>22.068</v>
      </c>
      <c r="E2593" s="250">
        <v>31958</v>
      </c>
      <c r="F2593" s="141"/>
      <c r="G2593" s="141" t="s">
        <v>3715</v>
      </c>
      <c r="H2593" s="141" t="s">
        <v>335</v>
      </c>
      <c r="I2593" s="146" t="s">
        <v>5182</v>
      </c>
    </row>
    <row r="2594" spans="1:9" ht="22.5">
      <c r="A2594" s="248">
        <v>2587</v>
      </c>
      <c r="B2594" s="141" t="s">
        <v>3290</v>
      </c>
      <c r="C2594" s="249">
        <v>20.254</v>
      </c>
      <c r="D2594" s="249">
        <v>20.254</v>
      </c>
      <c r="E2594" s="251">
        <v>32689</v>
      </c>
      <c r="F2594" s="166"/>
      <c r="G2594" s="166" t="s">
        <v>3716</v>
      </c>
      <c r="H2594" s="141" t="s">
        <v>335</v>
      </c>
      <c r="I2594" s="146" t="s">
        <v>5182</v>
      </c>
    </row>
    <row r="2595" spans="1:9" ht="22.5">
      <c r="A2595" s="248">
        <v>2588</v>
      </c>
      <c r="B2595" s="141" t="s">
        <v>3290</v>
      </c>
      <c r="C2595" s="249">
        <v>14.004</v>
      </c>
      <c r="D2595" s="249">
        <v>14.004</v>
      </c>
      <c r="E2595" s="251">
        <v>35033</v>
      </c>
      <c r="F2595" s="166"/>
      <c r="G2595" s="166" t="s">
        <v>3717</v>
      </c>
      <c r="H2595" s="141" t="s">
        <v>335</v>
      </c>
      <c r="I2595" s="146" t="s">
        <v>5182</v>
      </c>
    </row>
    <row r="2596" spans="1:9" ht="22.5">
      <c r="A2596" s="248">
        <v>2589</v>
      </c>
      <c r="B2596" s="141" t="s">
        <v>3291</v>
      </c>
      <c r="C2596" s="249">
        <v>31.473</v>
      </c>
      <c r="D2596" s="249">
        <v>31.473</v>
      </c>
      <c r="E2596" s="251">
        <v>32907</v>
      </c>
      <c r="F2596" s="166"/>
      <c r="G2596" s="166" t="s">
        <v>3718</v>
      </c>
      <c r="H2596" s="141" t="s">
        <v>335</v>
      </c>
      <c r="I2596" s="146" t="s">
        <v>5182</v>
      </c>
    </row>
    <row r="2597" spans="1:9" ht="22.5">
      <c r="A2597" s="248">
        <v>2590</v>
      </c>
      <c r="B2597" s="141" t="s">
        <v>3292</v>
      </c>
      <c r="C2597" s="249">
        <v>28.465</v>
      </c>
      <c r="D2597" s="249">
        <v>28.465</v>
      </c>
      <c r="E2597" s="251">
        <v>33388</v>
      </c>
      <c r="F2597" s="166"/>
      <c r="G2597" s="166" t="s">
        <v>3719</v>
      </c>
      <c r="H2597" s="141" t="s">
        <v>335</v>
      </c>
      <c r="I2597" s="146" t="s">
        <v>5182</v>
      </c>
    </row>
    <row r="2598" spans="1:9" ht="22.5">
      <c r="A2598" s="248">
        <v>2591</v>
      </c>
      <c r="B2598" s="141" t="s">
        <v>3293</v>
      </c>
      <c r="C2598" s="249">
        <v>49.784</v>
      </c>
      <c r="D2598" s="249">
        <v>49.784</v>
      </c>
      <c r="E2598" s="250">
        <v>38700</v>
      </c>
      <c r="F2598" s="141"/>
      <c r="G2598" s="141" t="s">
        <v>3713</v>
      </c>
      <c r="H2598" s="141" t="s">
        <v>335</v>
      </c>
      <c r="I2598" s="146" t="s">
        <v>5182</v>
      </c>
    </row>
    <row r="2599" spans="1:9" ht="22.5">
      <c r="A2599" s="248">
        <v>2592</v>
      </c>
      <c r="B2599" s="141" t="s">
        <v>3289</v>
      </c>
      <c r="C2599" s="249">
        <v>16.48</v>
      </c>
      <c r="D2599" s="249">
        <v>16.48</v>
      </c>
      <c r="E2599" s="250">
        <v>38700</v>
      </c>
      <c r="F2599" s="167"/>
      <c r="G2599" s="167" t="s">
        <v>3713</v>
      </c>
      <c r="H2599" s="141" t="s">
        <v>335</v>
      </c>
      <c r="I2599" s="146" t="s">
        <v>5182</v>
      </c>
    </row>
    <row r="2600" spans="1:9" ht="22.5">
      <c r="A2600" s="248">
        <v>2593</v>
      </c>
      <c r="B2600" s="141" t="s">
        <v>3294</v>
      </c>
      <c r="C2600" s="249">
        <v>7.5</v>
      </c>
      <c r="D2600" s="249">
        <v>7.5</v>
      </c>
      <c r="E2600" s="250">
        <v>39197</v>
      </c>
      <c r="F2600" s="167"/>
      <c r="G2600" s="167" t="s">
        <v>3720</v>
      </c>
      <c r="H2600" s="141" t="s">
        <v>335</v>
      </c>
      <c r="I2600" s="146" t="s">
        <v>5182</v>
      </c>
    </row>
    <row r="2601" spans="1:9" ht="22.5">
      <c r="A2601" s="248">
        <v>2594</v>
      </c>
      <c r="B2601" s="141" t="s">
        <v>3295</v>
      </c>
      <c r="C2601" s="249">
        <v>7.5</v>
      </c>
      <c r="D2601" s="249">
        <v>7.5</v>
      </c>
      <c r="E2601" s="250">
        <v>39198</v>
      </c>
      <c r="F2601" s="167"/>
      <c r="G2601" s="167" t="s">
        <v>3721</v>
      </c>
      <c r="H2601" s="141" t="s">
        <v>335</v>
      </c>
      <c r="I2601" s="146" t="s">
        <v>5182</v>
      </c>
    </row>
    <row r="2602" spans="1:9" ht="22.5">
      <c r="A2602" s="248">
        <v>2595</v>
      </c>
      <c r="B2602" s="141" t="s">
        <v>3295</v>
      </c>
      <c r="C2602" s="249">
        <v>7.5</v>
      </c>
      <c r="D2602" s="249">
        <v>7.5</v>
      </c>
      <c r="E2602" s="250">
        <v>39198</v>
      </c>
      <c r="F2602" s="167"/>
      <c r="G2602" s="167" t="s">
        <v>3721</v>
      </c>
      <c r="H2602" s="141" t="s">
        <v>335</v>
      </c>
      <c r="I2602" s="146" t="s">
        <v>5182</v>
      </c>
    </row>
    <row r="2603" spans="1:9" ht="22.5">
      <c r="A2603" s="248">
        <v>2596</v>
      </c>
      <c r="B2603" s="141" t="s">
        <v>3296</v>
      </c>
      <c r="C2603" s="249">
        <v>14.617</v>
      </c>
      <c r="D2603" s="249">
        <v>14.617</v>
      </c>
      <c r="E2603" s="250">
        <v>39196</v>
      </c>
      <c r="F2603" s="167"/>
      <c r="G2603" s="167" t="s">
        <v>3721</v>
      </c>
      <c r="H2603" s="141" t="s">
        <v>335</v>
      </c>
      <c r="I2603" s="146" t="s">
        <v>5182</v>
      </c>
    </row>
    <row r="2604" spans="1:9" ht="22.5">
      <c r="A2604" s="248">
        <v>2597</v>
      </c>
      <c r="B2604" s="141" t="s">
        <v>3296</v>
      </c>
      <c r="C2604" s="249">
        <v>14.617</v>
      </c>
      <c r="D2604" s="249">
        <v>14.617</v>
      </c>
      <c r="E2604" s="250">
        <v>39196</v>
      </c>
      <c r="F2604" s="167"/>
      <c r="G2604" s="167" t="s">
        <v>3721</v>
      </c>
      <c r="H2604" s="141" t="s">
        <v>335</v>
      </c>
      <c r="I2604" s="146" t="s">
        <v>5182</v>
      </c>
    </row>
    <row r="2605" spans="1:9" ht="22.5">
      <c r="A2605" s="248">
        <v>2598</v>
      </c>
      <c r="B2605" s="141" t="s">
        <v>3262</v>
      </c>
      <c r="C2605" s="249">
        <v>3.266</v>
      </c>
      <c r="D2605" s="249">
        <v>3.266</v>
      </c>
      <c r="E2605" s="250">
        <v>39196</v>
      </c>
      <c r="F2605" s="167"/>
      <c r="G2605" s="167" t="s">
        <v>3721</v>
      </c>
      <c r="H2605" s="141" t="s">
        <v>335</v>
      </c>
      <c r="I2605" s="146" t="s">
        <v>5182</v>
      </c>
    </row>
    <row r="2606" spans="1:9" ht="22.5">
      <c r="A2606" s="248">
        <v>2599</v>
      </c>
      <c r="B2606" s="141" t="s">
        <v>3297</v>
      </c>
      <c r="C2606" s="249">
        <v>49.3</v>
      </c>
      <c r="D2606" s="249">
        <v>14.6</v>
      </c>
      <c r="E2606" s="171" t="s">
        <v>3298</v>
      </c>
      <c r="F2606" s="167"/>
      <c r="G2606" s="167" t="s">
        <v>5488</v>
      </c>
      <c r="H2606" s="141" t="s">
        <v>335</v>
      </c>
      <c r="I2606" s="146" t="s">
        <v>5182</v>
      </c>
    </row>
    <row r="2607" spans="1:9" ht="22.5">
      <c r="A2607" s="248">
        <v>2600</v>
      </c>
      <c r="B2607" s="141" t="s">
        <v>3299</v>
      </c>
      <c r="C2607" s="249">
        <v>5.6</v>
      </c>
      <c r="D2607" s="249">
        <v>5.6</v>
      </c>
      <c r="E2607" s="171" t="s">
        <v>3298</v>
      </c>
      <c r="F2607" s="167"/>
      <c r="G2607" s="167" t="s">
        <v>5488</v>
      </c>
      <c r="H2607" s="141" t="s">
        <v>335</v>
      </c>
      <c r="I2607" s="146" t="s">
        <v>5182</v>
      </c>
    </row>
    <row r="2608" spans="1:9" ht="22.5">
      <c r="A2608" s="248">
        <v>2601</v>
      </c>
      <c r="B2608" s="141" t="s">
        <v>3300</v>
      </c>
      <c r="C2608" s="249">
        <v>7.1</v>
      </c>
      <c r="D2608" s="249">
        <v>7.1</v>
      </c>
      <c r="E2608" s="171" t="s">
        <v>3298</v>
      </c>
      <c r="F2608" s="167"/>
      <c r="G2608" s="167" t="s">
        <v>5488</v>
      </c>
      <c r="H2608" s="141" t="s">
        <v>335</v>
      </c>
      <c r="I2608" s="146" t="s">
        <v>5182</v>
      </c>
    </row>
    <row r="2609" spans="1:9" ht="22.5">
      <c r="A2609" s="248">
        <v>2602</v>
      </c>
      <c r="B2609" s="141" t="s">
        <v>3301</v>
      </c>
      <c r="C2609" s="249">
        <v>0.6</v>
      </c>
      <c r="D2609" s="249">
        <v>0.6</v>
      </c>
      <c r="E2609" s="171" t="s">
        <v>3298</v>
      </c>
      <c r="F2609" s="167"/>
      <c r="G2609" s="167" t="s">
        <v>5488</v>
      </c>
      <c r="H2609" s="141" t="s">
        <v>335</v>
      </c>
      <c r="I2609" s="146" t="s">
        <v>5182</v>
      </c>
    </row>
    <row r="2610" spans="1:9" ht="22.5">
      <c r="A2610" s="248">
        <v>2603</v>
      </c>
      <c r="B2610" s="141" t="s">
        <v>3302</v>
      </c>
      <c r="C2610" s="249">
        <v>0.96</v>
      </c>
      <c r="D2610" s="249">
        <v>0.96</v>
      </c>
      <c r="E2610" s="171" t="s">
        <v>3298</v>
      </c>
      <c r="F2610" s="167"/>
      <c r="G2610" s="167" t="s">
        <v>5488</v>
      </c>
      <c r="H2610" s="141" t="s">
        <v>335</v>
      </c>
      <c r="I2610" s="146" t="s">
        <v>5182</v>
      </c>
    </row>
    <row r="2611" spans="1:10" ht="22.5">
      <c r="A2611" s="248">
        <v>2604</v>
      </c>
      <c r="B2611" s="141" t="s">
        <v>3303</v>
      </c>
      <c r="C2611" s="249">
        <v>0.24</v>
      </c>
      <c r="D2611" s="249">
        <v>0.24</v>
      </c>
      <c r="E2611" s="171" t="s">
        <v>3298</v>
      </c>
      <c r="F2611" s="167"/>
      <c r="G2611" s="167" t="s">
        <v>5488</v>
      </c>
      <c r="H2611" s="141" t="s">
        <v>335</v>
      </c>
      <c r="I2611" s="146" t="s">
        <v>5182</v>
      </c>
      <c r="J2611" s="7"/>
    </row>
    <row r="2612" spans="1:10" ht="22.5">
      <c r="A2612" s="248">
        <v>2605</v>
      </c>
      <c r="B2612" s="141" t="s">
        <v>3304</v>
      </c>
      <c r="C2612" s="249">
        <v>3.5</v>
      </c>
      <c r="D2612" s="249">
        <v>3.5</v>
      </c>
      <c r="E2612" s="171" t="s">
        <v>3298</v>
      </c>
      <c r="F2612" s="167"/>
      <c r="G2612" s="167" t="s">
        <v>5488</v>
      </c>
      <c r="H2612" s="141" t="s">
        <v>335</v>
      </c>
      <c r="I2612" s="146" t="s">
        <v>5182</v>
      </c>
      <c r="J2612" s="7"/>
    </row>
    <row r="2613" spans="1:10" ht="22.5">
      <c r="A2613" s="248">
        <v>2606</v>
      </c>
      <c r="B2613" s="141" t="s">
        <v>3305</v>
      </c>
      <c r="C2613" s="249">
        <v>3.9</v>
      </c>
      <c r="D2613" s="249">
        <v>3.9</v>
      </c>
      <c r="E2613" s="171" t="s">
        <v>3298</v>
      </c>
      <c r="F2613" s="167"/>
      <c r="G2613" s="167" t="s">
        <v>5488</v>
      </c>
      <c r="H2613" s="141" t="s">
        <v>335</v>
      </c>
      <c r="I2613" s="146" t="s">
        <v>5182</v>
      </c>
      <c r="J2613" s="7"/>
    </row>
    <row r="2614" spans="1:9" ht="22.5">
      <c r="A2614" s="248">
        <v>2607</v>
      </c>
      <c r="B2614" s="141" t="s">
        <v>3306</v>
      </c>
      <c r="C2614" s="249">
        <v>4.9</v>
      </c>
      <c r="D2614" s="249">
        <v>4.9</v>
      </c>
      <c r="E2614" s="171" t="s">
        <v>3298</v>
      </c>
      <c r="F2614" s="167"/>
      <c r="G2614" s="167" t="s">
        <v>5488</v>
      </c>
      <c r="H2614" s="141" t="s">
        <v>335</v>
      </c>
      <c r="I2614" s="146" t="s">
        <v>5182</v>
      </c>
    </row>
    <row r="2615" spans="1:9" ht="22.5">
      <c r="A2615" s="248">
        <v>2608</v>
      </c>
      <c r="B2615" s="141" t="s">
        <v>3307</v>
      </c>
      <c r="C2615" s="249">
        <v>1.3</v>
      </c>
      <c r="D2615" s="249">
        <v>1.3</v>
      </c>
      <c r="E2615" s="171" t="s">
        <v>3298</v>
      </c>
      <c r="F2615" s="167"/>
      <c r="G2615" s="167" t="s">
        <v>5488</v>
      </c>
      <c r="H2615" s="141" t="s">
        <v>335</v>
      </c>
      <c r="I2615" s="146" t="s">
        <v>5182</v>
      </c>
    </row>
    <row r="2616" spans="1:9" ht="22.5">
      <c r="A2616" s="248">
        <v>2609</v>
      </c>
      <c r="B2616" s="141" t="s">
        <v>3308</v>
      </c>
      <c r="C2616" s="249">
        <v>2.6</v>
      </c>
      <c r="D2616" s="249">
        <v>2.6</v>
      </c>
      <c r="E2616" s="171" t="s">
        <v>3298</v>
      </c>
      <c r="F2616" s="167"/>
      <c r="G2616" s="167" t="s">
        <v>5488</v>
      </c>
      <c r="H2616" s="141" t="s">
        <v>335</v>
      </c>
      <c r="I2616" s="146" t="s">
        <v>5182</v>
      </c>
    </row>
    <row r="2617" spans="1:9" ht="22.5">
      <c r="A2617" s="248">
        <v>2610</v>
      </c>
      <c r="B2617" s="141" t="s">
        <v>3309</v>
      </c>
      <c r="C2617" s="249">
        <v>4.046</v>
      </c>
      <c r="D2617" s="249">
        <v>4.046</v>
      </c>
      <c r="E2617" s="171" t="s">
        <v>3310</v>
      </c>
      <c r="F2617" s="167"/>
      <c r="G2617" s="167" t="s">
        <v>3722</v>
      </c>
      <c r="H2617" s="141" t="s">
        <v>335</v>
      </c>
      <c r="I2617" s="146" t="s">
        <v>5182</v>
      </c>
    </row>
    <row r="2618" spans="1:9" ht="22.5">
      <c r="A2618" s="248">
        <v>2611</v>
      </c>
      <c r="B2618" s="141" t="s">
        <v>3311</v>
      </c>
      <c r="C2618" s="249">
        <v>2.084</v>
      </c>
      <c r="D2618" s="249">
        <v>2.084</v>
      </c>
      <c r="E2618" s="171" t="s">
        <v>3310</v>
      </c>
      <c r="F2618" s="167"/>
      <c r="G2618" s="167" t="s">
        <v>3722</v>
      </c>
      <c r="H2618" s="141" t="s">
        <v>335</v>
      </c>
      <c r="I2618" s="146" t="s">
        <v>5182</v>
      </c>
    </row>
    <row r="2619" spans="1:9" ht="22.5">
      <c r="A2619" s="248">
        <v>2612</v>
      </c>
      <c r="B2619" s="141" t="s">
        <v>3312</v>
      </c>
      <c r="C2619" s="249">
        <v>5.198</v>
      </c>
      <c r="D2619" s="249">
        <v>5.198</v>
      </c>
      <c r="E2619" s="171" t="s">
        <v>3313</v>
      </c>
      <c r="F2619" s="167"/>
      <c r="G2619" s="167" t="s">
        <v>3712</v>
      </c>
      <c r="H2619" s="141" t="s">
        <v>335</v>
      </c>
      <c r="I2619" s="146" t="s">
        <v>5182</v>
      </c>
    </row>
    <row r="2620" spans="1:9" ht="22.5">
      <c r="A2620" s="248">
        <v>2613</v>
      </c>
      <c r="B2620" s="141" t="s">
        <v>3314</v>
      </c>
      <c r="C2620" s="249">
        <v>9.184</v>
      </c>
      <c r="D2620" s="249">
        <v>9.184</v>
      </c>
      <c r="E2620" s="171" t="s">
        <v>3315</v>
      </c>
      <c r="F2620" s="167"/>
      <c r="G2620" s="167" t="s">
        <v>3723</v>
      </c>
      <c r="H2620" s="141" t="s">
        <v>335</v>
      </c>
      <c r="I2620" s="146" t="s">
        <v>5182</v>
      </c>
    </row>
    <row r="2621" spans="1:9" ht="22.5">
      <c r="A2621" s="248">
        <v>2614</v>
      </c>
      <c r="B2621" s="141" t="s">
        <v>3316</v>
      </c>
      <c r="C2621" s="249">
        <v>8.96</v>
      </c>
      <c r="D2621" s="249">
        <v>8.96</v>
      </c>
      <c r="E2621" s="171" t="s">
        <v>3317</v>
      </c>
      <c r="F2621" s="167"/>
      <c r="G2621" s="167" t="s">
        <v>3724</v>
      </c>
      <c r="H2621" s="141" t="s">
        <v>335</v>
      </c>
      <c r="I2621" s="146" t="s">
        <v>5182</v>
      </c>
    </row>
    <row r="2622" spans="1:9" ht="22.5">
      <c r="A2622" s="248">
        <v>2615</v>
      </c>
      <c r="B2622" s="141" t="s">
        <v>1326</v>
      </c>
      <c r="C2622" s="249">
        <v>4.43</v>
      </c>
      <c r="D2622" s="249">
        <v>4.43</v>
      </c>
      <c r="E2622" s="250">
        <v>38679</v>
      </c>
      <c r="F2622" s="167"/>
      <c r="G2622" s="167" t="s">
        <v>3725</v>
      </c>
      <c r="H2622" s="141" t="s">
        <v>335</v>
      </c>
      <c r="I2622" s="146" t="s">
        <v>5182</v>
      </c>
    </row>
    <row r="2623" spans="1:9" ht="22.5">
      <c r="A2623" s="248">
        <v>2616</v>
      </c>
      <c r="B2623" s="141" t="s">
        <v>3318</v>
      </c>
      <c r="C2623" s="249">
        <v>26.592</v>
      </c>
      <c r="D2623" s="249">
        <v>26.592</v>
      </c>
      <c r="E2623" s="250">
        <v>34468</v>
      </c>
      <c r="F2623" s="167"/>
      <c r="G2623" s="167" t="s">
        <v>3726</v>
      </c>
      <c r="H2623" s="141" t="s">
        <v>335</v>
      </c>
      <c r="I2623" s="146" t="s">
        <v>5182</v>
      </c>
    </row>
    <row r="2624" spans="1:9" ht="22.5">
      <c r="A2624" s="248">
        <v>2617</v>
      </c>
      <c r="B2624" s="141" t="s">
        <v>3319</v>
      </c>
      <c r="C2624" s="249">
        <v>16.853</v>
      </c>
      <c r="D2624" s="249">
        <v>16.853</v>
      </c>
      <c r="E2624" s="250">
        <v>38700</v>
      </c>
      <c r="F2624" s="167"/>
      <c r="G2624" s="167" t="s">
        <v>3713</v>
      </c>
      <c r="H2624" s="141" t="s">
        <v>335</v>
      </c>
      <c r="I2624" s="146" t="s">
        <v>5182</v>
      </c>
    </row>
    <row r="2625" spans="1:9" ht="22.5">
      <c r="A2625" s="248">
        <v>2618</v>
      </c>
      <c r="B2625" s="141" t="s">
        <v>3320</v>
      </c>
      <c r="C2625" s="249">
        <v>16.371</v>
      </c>
      <c r="D2625" s="249">
        <v>16.371</v>
      </c>
      <c r="E2625" s="250">
        <v>38700</v>
      </c>
      <c r="F2625" s="167"/>
      <c r="G2625" s="167" t="s">
        <v>3713</v>
      </c>
      <c r="H2625" s="141" t="s">
        <v>335</v>
      </c>
      <c r="I2625" s="146" t="s">
        <v>5182</v>
      </c>
    </row>
    <row r="2626" spans="1:9" ht="22.5">
      <c r="A2626" s="248">
        <v>2619</v>
      </c>
      <c r="B2626" s="141" t="s">
        <v>3312</v>
      </c>
      <c r="C2626" s="249">
        <v>13.872</v>
      </c>
      <c r="D2626" s="249">
        <v>13.872</v>
      </c>
      <c r="E2626" s="250">
        <v>38700</v>
      </c>
      <c r="F2626" s="167"/>
      <c r="G2626" s="167" t="s">
        <v>3713</v>
      </c>
      <c r="H2626" s="141" t="s">
        <v>335</v>
      </c>
      <c r="I2626" s="146" t="s">
        <v>5182</v>
      </c>
    </row>
    <row r="2627" spans="1:9" ht="22.5">
      <c r="A2627" s="248">
        <v>2620</v>
      </c>
      <c r="B2627" s="141" t="s">
        <v>4879</v>
      </c>
      <c r="C2627" s="249">
        <v>9.756</v>
      </c>
      <c r="D2627" s="249">
        <v>9.756</v>
      </c>
      <c r="E2627" s="250">
        <v>38700</v>
      </c>
      <c r="F2627" s="167"/>
      <c r="G2627" s="167" t="s">
        <v>3713</v>
      </c>
      <c r="H2627" s="141" t="s">
        <v>335</v>
      </c>
      <c r="I2627" s="146" t="s">
        <v>5182</v>
      </c>
    </row>
    <row r="2628" spans="1:9" ht="22.5">
      <c r="A2628" s="248">
        <v>2621</v>
      </c>
      <c r="B2628" s="141" t="s">
        <v>3631</v>
      </c>
      <c r="C2628" s="249">
        <v>4.803</v>
      </c>
      <c r="D2628" s="249">
        <v>4.803</v>
      </c>
      <c r="E2628" s="250">
        <v>38700</v>
      </c>
      <c r="F2628" s="167"/>
      <c r="G2628" s="167" t="s">
        <v>3713</v>
      </c>
      <c r="H2628" s="141" t="s">
        <v>335</v>
      </c>
      <c r="I2628" s="146" t="s">
        <v>5182</v>
      </c>
    </row>
    <row r="2629" spans="1:9" ht="22.5">
      <c r="A2629" s="248">
        <v>2622</v>
      </c>
      <c r="B2629" s="141" t="s">
        <v>127</v>
      </c>
      <c r="C2629" s="249">
        <v>2.601</v>
      </c>
      <c r="D2629" s="249">
        <v>2.601</v>
      </c>
      <c r="E2629" s="250">
        <v>38700</v>
      </c>
      <c r="F2629" s="167"/>
      <c r="G2629" s="167" t="s">
        <v>3713</v>
      </c>
      <c r="H2629" s="141" t="s">
        <v>335</v>
      </c>
      <c r="I2629" s="146" t="s">
        <v>5182</v>
      </c>
    </row>
    <row r="2630" spans="1:9" ht="22.5">
      <c r="A2630" s="248">
        <v>2623</v>
      </c>
      <c r="B2630" s="141" t="s">
        <v>5703</v>
      </c>
      <c r="C2630" s="249">
        <v>9.948</v>
      </c>
      <c r="D2630" s="249">
        <v>9.948</v>
      </c>
      <c r="E2630" s="250">
        <v>38700</v>
      </c>
      <c r="F2630" s="167"/>
      <c r="G2630" s="167" t="s">
        <v>3713</v>
      </c>
      <c r="H2630" s="141" t="s">
        <v>335</v>
      </c>
      <c r="I2630" s="146" t="s">
        <v>5182</v>
      </c>
    </row>
    <row r="2631" spans="1:9" ht="22.5">
      <c r="A2631" s="248">
        <v>2624</v>
      </c>
      <c r="B2631" s="141" t="s">
        <v>3321</v>
      </c>
      <c r="C2631" s="249">
        <v>1.284</v>
      </c>
      <c r="D2631" s="249">
        <v>1.284</v>
      </c>
      <c r="E2631" s="250">
        <v>38700</v>
      </c>
      <c r="F2631" s="167"/>
      <c r="G2631" s="167" t="s">
        <v>3713</v>
      </c>
      <c r="H2631" s="141" t="s">
        <v>335</v>
      </c>
      <c r="I2631" s="146" t="s">
        <v>5182</v>
      </c>
    </row>
    <row r="2632" spans="1:9" ht="22.5">
      <c r="A2632" s="248">
        <v>2625</v>
      </c>
      <c r="B2632" s="141" t="s">
        <v>3322</v>
      </c>
      <c r="C2632" s="249">
        <v>2.09</v>
      </c>
      <c r="D2632" s="249">
        <v>2.09</v>
      </c>
      <c r="E2632" s="250">
        <v>39384</v>
      </c>
      <c r="F2632" s="167"/>
      <c r="G2632" s="167" t="s">
        <v>3727</v>
      </c>
      <c r="H2632" s="141" t="s">
        <v>335</v>
      </c>
      <c r="I2632" s="146" t="s">
        <v>5182</v>
      </c>
    </row>
    <row r="2633" spans="1:9" ht="22.5">
      <c r="A2633" s="248">
        <v>2626</v>
      </c>
      <c r="B2633" s="141" t="s">
        <v>3323</v>
      </c>
      <c r="C2633" s="249">
        <v>6.489</v>
      </c>
      <c r="D2633" s="249">
        <v>6.489</v>
      </c>
      <c r="E2633" s="250">
        <v>39757</v>
      </c>
      <c r="F2633" s="167"/>
      <c r="G2633" s="167" t="s">
        <v>3728</v>
      </c>
      <c r="H2633" s="141" t="s">
        <v>335</v>
      </c>
      <c r="I2633" s="146" t="s">
        <v>5182</v>
      </c>
    </row>
    <row r="2634" spans="1:9" ht="22.5">
      <c r="A2634" s="248">
        <v>2627</v>
      </c>
      <c r="B2634" s="141" t="s">
        <v>3324</v>
      </c>
      <c r="C2634" s="249">
        <v>35</v>
      </c>
      <c r="D2634" s="249">
        <v>35</v>
      </c>
      <c r="E2634" s="250">
        <v>39757</v>
      </c>
      <c r="F2634" s="167"/>
      <c r="G2634" s="167" t="s">
        <v>3728</v>
      </c>
      <c r="H2634" s="141" t="s">
        <v>335</v>
      </c>
      <c r="I2634" s="146" t="s">
        <v>5182</v>
      </c>
    </row>
    <row r="2635" spans="1:9" ht="22.5">
      <c r="A2635" s="248">
        <v>2628</v>
      </c>
      <c r="B2635" s="141" t="s">
        <v>2724</v>
      </c>
      <c r="C2635" s="249">
        <v>5.103</v>
      </c>
      <c r="D2635" s="249">
        <v>5.103</v>
      </c>
      <c r="E2635" s="250">
        <v>35703</v>
      </c>
      <c r="F2635" s="167"/>
      <c r="G2635" s="167" t="s">
        <v>3729</v>
      </c>
      <c r="H2635" s="141" t="s">
        <v>335</v>
      </c>
      <c r="I2635" s="146" t="s">
        <v>5182</v>
      </c>
    </row>
    <row r="2636" spans="1:9" ht="22.5">
      <c r="A2636" s="248">
        <v>2629</v>
      </c>
      <c r="B2636" s="141" t="s">
        <v>3325</v>
      </c>
      <c r="C2636" s="249">
        <v>1.619</v>
      </c>
      <c r="D2636" s="249">
        <v>1.62</v>
      </c>
      <c r="E2636" s="251">
        <v>38452</v>
      </c>
      <c r="F2636" s="168"/>
      <c r="G2636" s="168" t="s">
        <v>3730</v>
      </c>
      <c r="H2636" s="141" t="s">
        <v>335</v>
      </c>
      <c r="I2636" s="146" t="s">
        <v>5182</v>
      </c>
    </row>
    <row r="2637" spans="1:9" ht="22.5">
      <c r="A2637" s="248">
        <v>2630</v>
      </c>
      <c r="B2637" s="141" t="s">
        <v>3326</v>
      </c>
      <c r="C2637" s="249">
        <v>1.744</v>
      </c>
      <c r="D2637" s="249">
        <v>1.744</v>
      </c>
      <c r="E2637" s="251">
        <v>34985</v>
      </c>
      <c r="F2637" s="168"/>
      <c r="G2637" s="168" t="s">
        <v>3731</v>
      </c>
      <c r="H2637" s="141" t="s">
        <v>335</v>
      </c>
      <c r="I2637" s="146" t="s">
        <v>5182</v>
      </c>
    </row>
    <row r="2638" spans="1:9" ht="22.5">
      <c r="A2638" s="248">
        <v>2631</v>
      </c>
      <c r="B2638" s="141" t="s">
        <v>922</v>
      </c>
      <c r="C2638" s="249">
        <v>2.728</v>
      </c>
      <c r="D2638" s="249">
        <v>2.728</v>
      </c>
      <c r="E2638" s="251">
        <v>35383</v>
      </c>
      <c r="F2638" s="168"/>
      <c r="G2638" s="168" t="s">
        <v>3732</v>
      </c>
      <c r="H2638" s="141" t="s">
        <v>335</v>
      </c>
      <c r="I2638" s="146" t="s">
        <v>5182</v>
      </c>
    </row>
    <row r="2639" spans="1:9" ht="22.5">
      <c r="A2639" s="248">
        <v>2632</v>
      </c>
      <c r="B2639" s="141" t="s">
        <v>4105</v>
      </c>
      <c r="C2639" s="249">
        <v>2.827</v>
      </c>
      <c r="D2639" s="249">
        <v>2.827</v>
      </c>
      <c r="E2639" s="251">
        <v>38041</v>
      </c>
      <c r="F2639" s="168"/>
      <c r="G2639" s="168" t="s">
        <v>3733</v>
      </c>
      <c r="H2639" s="141" t="s">
        <v>335</v>
      </c>
      <c r="I2639" s="146" t="s">
        <v>5182</v>
      </c>
    </row>
    <row r="2640" spans="1:9" ht="22.5">
      <c r="A2640" s="248">
        <v>2633</v>
      </c>
      <c r="B2640" s="141" t="s">
        <v>923</v>
      </c>
      <c r="C2640" s="249">
        <v>14.28</v>
      </c>
      <c r="D2640" s="249">
        <v>14.28</v>
      </c>
      <c r="E2640" s="251">
        <v>38696</v>
      </c>
      <c r="F2640" s="168"/>
      <c r="G2640" s="168" t="s">
        <v>3734</v>
      </c>
      <c r="H2640" s="141" t="s">
        <v>335</v>
      </c>
      <c r="I2640" s="146" t="s">
        <v>5182</v>
      </c>
    </row>
    <row r="2641" spans="1:9" ht="22.5">
      <c r="A2641" s="248">
        <v>2634</v>
      </c>
      <c r="B2641" s="141" t="s">
        <v>5398</v>
      </c>
      <c r="C2641" s="249">
        <v>11.4</v>
      </c>
      <c r="D2641" s="249">
        <v>11.4</v>
      </c>
      <c r="E2641" s="251">
        <v>38820</v>
      </c>
      <c r="F2641" s="166"/>
      <c r="G2641" s="166" t="s">
        <v>3735</v>
      </c>
      <c r="H2641" s="141" t="s">
        <v>335</v>
      </c>
      <c r="I2641" s="146" t="s">
        <v>5182</v>
      </c>
    </row>
    <row r="2642" spans="1:9" ht="22.5">
      <c r="A2642" s="248">
        <v>2635</v>
      </c>
      <c r="B2642" s="141" t="s">
        <v>924</v>
      </c>
      <c r="C2642" s="249">
        <v>2.45</v>
      </c>
      <c r="D2642" s="249">
        <v>2.45</v>
      </c>
      <c r="E2642" s="251">
        <v>39445</v>
      </c>
      <c r="F2642" s="166"/>
      <c r="G2642" s="166" t="s">
        <v>5747</v>
      </c>
      <c r="H2642" s="141" t="s">
        <v>335</v>
      </c>
      <c r="I2642" s="146" t="s">
        <v>5182</v>
      </c>
    </row>
    <row r="2643" spans="1:9" ht="22.5">
      <c r="A2643" s="248">
        <v>2636</v>
      </c>
      <c r="B2643" s="141" t="s">
        <v>5394</v>
      </c>
      <c r="C2643" s="249">
        <v>4.1</v>
      </c>
      <c r="D2643" s="249">
        <v>4.1</v>
      </c>
      <c r="E2643" s="251">
        <v>39647</v>
      </c>
      <c r="F2643" s="166"/>
      <c r="G2643" s="166" t="s">
        <v>3736</v>
      </c>
      <c r="H2643" s="141" t="s">
        <v>335</v>
      </c>
      <c r="I2643" s="146" t="s">
        <v>5182</v>
      </c>
    </row>
    <row r="2644" spans="1:9" ht="22.5">
      <c r="A2644" s="248">
        <v>2637</v>
      </c>
      <c r="B2644" s="141" t="s">
        <v>2460</v>
      </c>
      <c r="C2644" s="249">
        <v>2.3</v>
      </c>
      <c r="D2644" s="249">
        <v>2.3</v>
      </c>
      <c r="E2644" s="251">
        <v>38152</v>
      </c>
      <c r="F2644" s="166"/>
      <c r="G2644" s="166" t="s">
        <v>3737</v>
      </c>
      <c r="H2644" s="141" t="s">
        <v>335</v>
      </c>
      <c r="I2644" s="146" t="s">
        <v>5182</v>
      </c>
    </row>
    <row r="2645" spans="1:9" ht="22.5">
      <c r="A2645" s="248">
        <v>2638</v>
      </c>
      <c r="B2645" s="141" t="s">
        <v>925</v>
      </c>
      <c r="C2645" s="249">
        <v>11.076</v>
      </c>
      <c r="D2645" s="249">
        <v>11.076</v>
      </c>
      <c r="E2645" s="251">
        <v>34316</v>
      </c>
      <c r="F2645" s="166"/>
      <c r="G2645" s="166" t="s">
        <v>3738</v>
      </c>
      <c r="H2645" s="141" t="s">
        <v>335</v>
      </c>
      <c r="I2645" s="146" t="s">
        <v>5182</v>
      </c>
    </row>
    <row r="2646" spans="1:9" ht="22.5">
      <c r="A2646" s="248">
        <v>2639</v>
      </c>
      <c r="B2646" s="141" t="s">
        <v>926</v>
      </c>
      <c r="C2646" s="249">
        <v>8.9</v>
      </c>
      <c r="D2646" s="249">
        <v>8.9</v>
      </c>
      <c r="E2646" s="251">
        <v>39319</v>
      </c>
      <c r="F2646" s="166"/>
      <c r="G2646" s="166" t="s">
        <v>3739</v>
      </c>
      <c r="H2646" s="141" t="s">
        <v>335</v>
      </c>
      <c r="I2646" s="146" t="s">
        <v>5182</v>
      </c>
    </row>
    <row r="2647" spans="1:9" ht="22.5">
      <c r="A2647" s="248">
        <v>2640</v>
      </c>
      <c r="B2647" s="141" t="s">
        <v>927</v>
      </c>
      <c r="C2647" s="249">
        <v>2</v>
      </c>
      <c r="D2647" s="249">
        <v>2</v>
      </c>
      <c r="E2647" s="251">
        <v>41564</v>
      </c>
      <c r="F2647" s="166"/>
      <c r="G2647" s="166" t="s">
        <v>3740</v>
      </c>
      <c r="H2647" s="141" t="s">
        <v>335</v>
      </c>
      <c r="I2647" s="146" t="s">
        <v>5182</v>
      </c>
    </row>
    <row r="2648" spans="1:9" ht="22.5">
      <c r="A2648" s="248">
        <v>2641</v>
      </c>
      <c r="B2648" s="141" t="s">
        <v>928</v>
      </c>
      <c r="C2648" s="249">
        <v>1.9</v>
      </c>
      <c r="D2648" s="249">
        <v>1.9</v>
      </c>
      <c r="E2648" s="251">
        <v>41564</v>
      </c>
      <c r="F2648" s="166"/>
      <c r="G2648" s="166" t="s">
        <v>3740</v>
      </c>
      <c r="H2648" s="141" t="s">
        <v>335</v>
      </c>
      <c r="I2648" s="146" t="s">
        <v>5182</v>
      </c>
    </row>
    <row r="2649" spans="1:9" ht="22.5">
      <c r="A2649" s="248">
        <v>2642</v>
      </c>
      <c r="B2649" s="141" t="s">
        <v>929</v>
      </c>
      <c r="C2649" s="249">
        <v>4.58</v>
      </c>
      <c r="D2649" s="249">
        <v>4.58</v>
      </c>
      <c r="E2649" s="251">
        <v>41564</v>
      </c>
      <c r="F2649" s="166"/>
      <c r="G2649" s="166" t="s">
        <v>3740</v>
      </c>
      <c r="H2649" s="141" t="s">
        <v>335</v>
      </c>
      <c r="I2649" s="146" t="s">
        <v>5182</v>
      </c>
    </row>
    <row r="2650" spans="1:9" ht="22.5">
      <c r="A2650" s="248">
        <v>2643</v>
      </c>
      <c r="B2650" s="141" t="s">
        <v>930</v>
      </c>
      <c r="C2650" s="249">
        <v>0.72</v>
      </c>
      <c r="D2650" s="249">
        <v>0.72</v>
      </c>
      <c r="E2650" s="171" t="s">
        <v>3317</v>
      </c>
      <c r="F2650" s="166"/>
      <c r="G2650" s="166" t="s">
        <v>3724</v>
      </c>
      <c r="H2650" s="141" t="s">
        <v>335</v>
      </c>
      <c r="I2650" s="146" t="s">
        <v>5182</v>
      </c>
    </row>
    <row r="2651" spans="1:9" ht="22.5">
      <c r="A2651" s="248">
        <v>2644</v>
      </c>
      <c r="B2651" s="141" t="s">
        <v>930</v>
      </c>
      <c r="C2651" s="249">
        <v>0.586</v>
      </c>
      <c r="D2651" s="249">
        <v>0.586</v>
      </c>
      <c r="E2651" s="171" t="s">
        <v>3317</v>
      </c>
      <c r="F2651" s="166"/>
      <c r="G2651" s="166" t="s">
        <v>3724</v>
      </c>
      <c r="H2651" s="141" t="s">
        <v>335</v>
      </c>
      <c r="I2651" s="146" t="s">
        <v>5182</v>
      </c>
    </row>
    <row r="2652" spans="1:9" ht="22.5">
      <c r="A2652" s="248">
        <v>2645</v>
      </c>
      <c r="B2652" s="141" t="s">
        <v>931</v>
      </c>
      <c r="C2652" s="249">
        <v>0.856</v>
      </c>
      <c r="D2652" s="249">
        <v>0.856</v>
      </c>
      <c r="E2652" s="251">
        <v>34755</v>
      </c>
      <c r="F2652" s="166"/>
      <c r="G2652" s="166" t="s">
        <v>3724</v>
      </c>
      <c r="H2652" s="141" t="s">
        <v>335</v>
      </c>
      <c r="I2652" s="146" t="s">
        <v>5182</v>
      </c>
    </row>
    <row r="2653" spans="1:9" ht="22.5">
      <c r="A2653" s="248">
        <v>2646</v>
      </c>
      <c r="B2653" s="141" t="s">
        <v>932</v>
      </c>
      <c r="C2653" s="249">
        <v>1.6</v>
      </c>
      <c r="D2653" s="249">
        <v>1.6</v>
      </c>
      <c r="E2653" s="251">
        <v>39445</v>
      </c>
      <c r="F2653" s="166"/>
      <c r="G2653" s="166" t="s">
        <v>5747</v>
      </c>
      <c r="H2653" s="141" t="s">
        <v>335</v>
      </c>
      <c r="I2653" s="146" t="s">
        <v>5182</v>
      </c>
    </row>
    <row r="2654" spans="1:9" ht="22.5">
      <c r="A2654" s="248">
        <v>2647</v>
      </c>
      <c r="B2654" s="141" t="s">
        <v>36</v>
      </c>
      <c r="C2654" s="249">
        <v>2.072</v>
      </c>
      <c r="D2654" s="249">
        <v>2.072</v>
      </c>
      <c r="E2654" s="251">
        <v>39445</v>
      </c>
      <c r="F2654" s="166"/>
      <c r="G2654" s="166" t="s">
        <v>5747</v>
      </c>
      <c r="H2654" s="141" t="s">
        <v>335</v>
      </c>
      <c r="I2654" s="146" t="s">
        <v>5182</v>
      </c>
    </row>
    <row r="2655" spans="1:9" ht="22.5">
      <c r="A2655" s="248">
        <v>2648</v>
      </c>
      <c r="B2655" s="141" t="s">
        <v>37</v>
      </c>
      <c r="C2655" s="249">
        <v>0.782</v>
      </c>
      <c r="D2655" s="249">
        <v>0.782</v>
      </c>
      <c r="E2655" s="251">
        <v>39445</v>
      </c>
      <c r="F2655" s="166"/>
      <c r="G2655" s="166" t="s">
        <v>5747</v>
      </c>
      <c r="H2655" s="141" t="s">
        <v>335</v>
      </c>
      <c r="I2655" s="146" t="s">
        <v>5182</v>
      </c>
    </row>
    <row r="2656" spans="1:9" ht="22.5">
      <c r="A2656" s="248">
        <v>2649</v>
      </c>
      <c r="B2656" s="141" t="s">
        <v>935</v>
      </c>
      <c r="C2656" s="249">
        <v>0.826</v>
      </c>
      <c r="D2656" s="249">
        <v>0.826</v>
      </c>
      <c r="E2656" s="251">
        <v>39445</v>
      </c>
      <c r="F2656" s="166"/>
      <c r="G2656" s="166" t="s">
        <v>5747</v>
      </c>
      <c r="H2656" s="141" t="s">
        <v>335</v>
      </c>
      <c r="I2656" s="146" t="s">
        <v>5182</v>
      </c>
    </row>
    <row r="2657" spans="1:9" ht="22.5">
      <c r="A2657" s="248">
        <v>2650</v>
      </c>
      <c r="B2657" s="141" t="s">
        <v>936</v>
      </c>
      <c r="C2657" s="249">
        <v>0.714</v>
      </c>
      <c r="D2657" s="249">
        <v>0.714</v>
      </c>
      <c r="E2657" s="251">
        <v>39069</v>
      </c>
      <c r="F2657" s="166"/>
      <c r="G2657" s="166" t="s">
        <v>3741</v>
      </c>
      <c r="H2657" s="141" t="s">
        <v>335</v>
      </c>
      <c r="I2657" s="146" t="s">
        <v>5182</v>
      </c>
    </row>
    <row r="2658" spans="1:9" ht="22.5">
      <c r="A2658" s="248">
        <v>2651</v>
      </c>
      <c r="B2658" s="141" t="s">
        <v>937</v>
      </c>
      <c r="C2658" s="249">
        <v>1.46</v>
      </c>
      <c r="D2658" s="249">
        <v>1.46</v>
      </c>
      <c r="E2658" s="251" t="s">
        <v>3742</v>
      </c>
      <c r="F2658" s="166"/>
      <c r="G2658" s="166" t="s">
        <v>3743</v>
      </c>
      <c r="H2658" s="141" t="s">
        <v>335</v>
      </c>
      <c r="I2658" s="146" t="s">
        <v>5182</v>
      </c>
    </row>
    <row r="2659" spans="1:9" ht="22.5">
      <c r="A2659" s="248">
        <v>2652</v>
      </c>
      <c r="B2659" s="141" t="s">
        <v>1368</v>
      </c>
      <c r="C2659" s="249">
        <v>0.045</v>
      </c>
      <c r="D2659" s="249">
        <v>0.05</v>
      </c>
      <c r="E2659" s="251">
        <v>33587</v>
      </c>
      <c r="F2659" s="166"/>
      <c r="G2659" s="166" t="s">
        <v>3744</v>
      </c>
      <c r="H2659" s="141" t="s">
        <v>335</v>
      </c>
      <c r="I2659" s="146" t="s">
        <v>5182</v>
      </c>
    </row>
    <row r="2660" spans="1:9" ht="22.5">
      <c r="A2660" s="248">
        <v>2653</v>
      </c>
      <c r="B2660" s="141" t="s">
        <v>938</v>
      </c>
      <c r="C2660" s="249">
        <v>0.1</v>
      </c>
      <c r="D2660" s="249">
        <v>0.1</v>
      </c>
      <c r="E2660" s="252" t="s">
        <v>3745</v>
      </c>
      <c r="F2660" s="166"/>
      <c r="G2660" s="166" t="s">
        <v>3744</v>
      </c>
      <c r="H2660" s="141" t="s">
        <v>335</v>
      </c>
      <c r="I2660" s="146" t="s">
        <v>5182</v>
      </c>
    </row>
    <row r="2661" spans="1:9" ht="22.5">
      <c r="A2661" s="248">
        <v>2654</v>
      </c>
      <c r="B2661" s="141" t="s">
        <v>1368</v>
      </c>
      <c r="C2661" s="249">
        <v>0.08</v>
      </c>
      <c r="D2661" s="249">
        <v>0.08</v>
      </c>
      <c r="E2661" s="251">
        <v>29298</v>
      </c>
      <c r="F2661" s="166"/>
      <c r="G2661" s="166" t="s">
        <v>3746</v>
      </c>
      <c r="H2661" s="141" t="s">
        <v>335</v>
      </c>
      <c r="I2661" s="146" t="s">
        <v>5182</v>
      </c>
    </row>
    <row r="2662" spans="1:9" ht="22.5">
      <c r="A2662" s="248">
        <v>2655</v>
      </c>
      <c r="B2662" s="141" t="s">
        <v>938</v>
      </c>
      <c r="C2662" s="249">
        <v>0.099</v>
      </c>
      <c r="D2662" s="249">
        <v>0.1</v>
      </c>
      <c r="E2662" s="251">
        <v>29659</v>
      </c>
      <c r="F2662" s="166"/>
      <c r="G2662" s="166" t="s">
        <v>3747</v>
      </c>
      <c r="H2662" s="141" t="s">
        <v>335</v>
      </c>
      <c r="I2662" s="146" t="s">
        <v>5182</v>
      </c>
    </row>
    <row r="2663" spans="1:9" ht="22.5">
      <c r="A2663" s="248">
        <v>2656</v>
      </c>
      <c r="B2663" s="141" t="s">
        <v>939</v>
      </c>
      <c r="C2663" s="249">
        <v>0.055</v>
      </c>
      <c r="D2663" s="249">
        <v>0.06</v>
      </c>
      <c r="E2663" s="251">
        <v>31216</v>
      </c>
      <c r="F2663" s="166"/>
      <c r="G2663" s="166" t="s">
        <v>3748</v>
      </c>
      <c r="H2663" s="141" t="s">
        <v>335</v>
      </c>
      <c r="I2663" s="146" t="s">
        <v>5182</v>
      </c>
    </row>
    <row r="2664" spans="1:9" ht="22.5">
      <c r="A2664" s="248">
        <v>2657</v>
      </c>
      <c r="B2664" s="141" t="s">
        <v>939</v>
      </c>
      <c r="C2664" s="249">
        <v>0.144</v>
      </c>
      <c r="D2664" s="249">
        <v>0.14</v>
      </c>
      <c r="E2664" s="251">
        <v>33377</v>
      </c>
      <c r="F2664" s="166"/>
      <c r="G2664" s="166" t="s">
        <v>3749</v>
      </c>
      <c r="H2664" s="141" t="s">
        <v>335</v>
      </c>
      <c r="I2664" s="146" t="s">
        <v>5182</v>
      </c>
    </row>
    <row r="2665" spans="1:9" ht="22.5">
      <c r="A2665" s="248">
        <v>2658</v>
      </c>
      <c r="B2665" s="141" t="s">
        <v>940</v>
      </c>
      <c r="C2665" s="249">
        <v>0.306</v>
      </c>
      <c r="D2665" s="249">
        <v>0.31</v>
      </c>
      <c r="E2665" s="251">
        <v>33414</v>
      </c>
      <c r="F2665" s="166"/>
      <c r="G2665" s="166" t="s">
        <v>3750</v>
      </c>
      <c r="H2665" s="141" t="s">
        <v>335</v>
      </c>
      <c r="I2665" s="146" t="s">
        <v>5182</v>
      </c>
    </row>
    <row r="2666" spans="1:9" ht="22.5">
      <c r="A2666" s="248">
        <v>2659</v>
      </c>
      <c r="B2666" s="141" t="s">
        <v>941</v>
      </c>
      <c r="C2666" s="249">
        <v>0.935</v>
      </c>
      <c r="D2666" s="249">
        <v>0.935</v>
      </c>
      <c r="E2666" s="251">
        <v>37459</v>
      </c>
      <c r="F2666" s="166"/>
      <c r="G2666" s="166" t="s">
        <v>3751</v>
      </c>
      <c r="H2666" s="141" t="s">
        <v>335</v>
      </c>
      <c r="I2666" s="146" t="s">
        <v>5182</v>
      </c>
    </row>
    <row r="2667" spans="1:9" ht="22.5">
      <c r="A2667" s="248">
        <v>2660</v>
      </c>
      <c r="B2667" s="141" t="s">
        <v>942</v>
      </c>
      <c r="C2667" s="249">
        <v>1.614</v>
      </c>
      <c r="D2667" s="249">
        <v>1.614</v>
      </c>
      <c r="E2667" s="251">
        <v>37459</v>
      </c>
      <c r="F2667" s="166"/>
      <c r="G2667" s="166" t="s">
        <v>3751</v>
      </c>
      <c r="H2667" s="141" t="s">
        <v>335</v>
      </c>
      <c r="I2667" s="146" t="s">
        <v>5182</v>
      </c>
    </row>
    <row r="2668" spans="1:9" ht="22.5">
      <c r="A2668" s="248">
        <v>2661</v>
      </c>
      <c r="B2668" s="141" t="s">
        <v>943</v>
      </c>
      <c r="C2668" s="249">
        <v>1.306</v>
      </c>
      <c r="D2668" s="249">
        <v>1.31</v>
      </c>
      <c r="E2668" s="251">
        <v>37459</v>
      </c>
      <c r="F2668" s="166"/>
      <c r="G2668" s="166" t="s">
        <v>3751</v>
      </c>
      <c r="H2668" s="141" t="s">
        <v>335</v>
      </c>
      <c r="I2668" s="146" t="s">
        <v>5182</v>
      </c>
    </row>
    <row r="2669" spans="1:9" ht="22.5">
      <c r="A2669" s="248">
        <v>2662</v>
      </c>
      <c r="B2669" s="141" t="s">
        <v>944</v>
      </c>
      <c r="C2669" s="249">
        <v>3.16</v>
      </c>
      <c r="D2669" s="249">
        <v>3.16</v>
      </c>
      <c r="E2669" s="251">
        <v>38696</v>
      </c>
      <c r="F2669" s="166"/>
      <c r="G2669" s="166" t="s">
        <v>3734</v>
      </c>
      <c r="H2669" s="141" t="s">
        <v>335</v>
      </c>
      <c r="I2669" s="146" t="s">
        <v>5182</v>
      </c>
    </row>
    <row r="2670" spans="1:9" ht="22.5">
      <c r="A2670" s="248">
        <v>2663</v>
      </c>
      <c r="B2670" s="141" t="s">
        <v>932</v>
      </c>
      <c r="C2670" s="249">
        <v>3.31</v>
      </c>
      <c r="D2670" s="249">
        <v>3.31</v>
      </c>
      <c r="E2670" s="251">
        <v>38696</v>
      </c>
      <c r="F2670" s="166"/>
      <c r="G2670" s="166" t="s">
        <v>3734</v>
      </c>
      <c r="H2670" s="141" t="s">
        <v>335</v>
      </c>
      <c r="I2670" s="146" t="s">
        <v>5182</v>
      </c>
    </row>
    <row r="2671" spans="1:9" ht="22.5">
      <c r="A2671" s="248">
        <v>2664</v>
      </c>
      <c r="B2671" s="141" t="s">
        <v>944</v>
      </c>
      <c r="C2671" s="249">
        <v>1.478</v>
      </c>
      <c r="D2671" s="249">
        <v>1.48</v>
      </c>
      <c r="E2671" s="251">
        <v>38696</v>
      </c>
      <c r="F2671" s="166"/>
      <c r="G2671" s="166" t="s">
        <v>3734</v>
      </c>
      <c r="H2671" s="141" t="s">
        <v>335</v>
      </c>
      <c r="I2671" s="146" t="s">
        <v>5182</v>
      </c>
    </row>
    <row r="2672" spans="1:9" ht="22.5">
      <c r="A2672" s="248">
        <v>2665</v>
      </c>
      <c r="B2672" s="141" t="s">
        <v>945</v>
      </c>
      <c r="C2672" s="249">
        <v>6.12</v>
      </c>
      <c r="D2672" s="249">
        <v>6.12</v>
      </c>
      <c r="E2672" s="251">
        <v>39322</v>
      </c>
      <c r="F2672" s="166"/>
      <c r="G2672" s="166" t="s">
        <v>5499</v>
      </c>
      <c r="H2672" s="141" t="s">
        <v>335</v>
      </c>
      <c r="I2672" s="146" t="s">
        <v>5182</v>
      </c>
    </row>
    <row r="2673" spans="1:9" ht="22.5">
      <c r="A2673" s="248">
        <v>2666</v>
      </c>
      <c r="B2673" s="141" t="s">
        <v>946</v>
      </c>
      <c r="C2673" s="249">
        <v>0.42</v>
      </c>
      <c r="D2673" s="249">
        <v>0.42</v>
      </c>
      <c r="E2673" s="251">
        <v>39626</v>
      </c>
      <c r="F2673" s="166"/>
      <c r="G2673" s="166" t="s">
        <v>3756</v>
      </c>
      <c r="H2673" s="141" t="s">
        <v>335</v>
      </c>
      <c r="I2673" s="146" t="s">
        <v>5182</v>
      </c>
    </row>
    <row r="2674" spans="1:9" ht="22.5">
      <c r="A2674" s="248">
        <v>2667</v>
      </c>
      <c r="B2674" s="141" t="s">
        <v>947</v>
      </c>
      <c r="C2674" s="249">
        <v>1.8</v>
      </c>
      <c r="D2674" s="249">
        <v>1.8</v>
      </c>
      <c r="E2674" s="251">
        <v>40283</v>
      </c>
      <c r="F2674" s="166"/>
      <c r="G2674" s="166" t="s">
        <v>3757</v>
      </c>
      <c r="H2674" s="141" t="s">
        <v>335</v>
      </c>
      <c r="I2674" s="146" t="s">
        <v>5182</v>
      </c>
    </row>
    <row r="2675" spans="1:9" ht="22.5">
      <c r="A2675" s="248">
        <v>2668</v>
      </c>
      <c r="B2675" s="141" t="s">
        <v>948</v>
      </c>
      <c r="C2675" s="249">
        <v>1.48</v>
      </c>
      <c r="D2675" s="249">
        <v>1.48</v>
      </c>
      <c r="E2675" s="251">
        <v>38640</v>
      </c>
      <c r="F2675" s="166"/>
      <c r="G2675" s="166" t="s">
        <v>3758</v>
      </c>
      <c r="H2675" s="141" t="s">
        <v>335</v>
      </c>
      <c r="I2675" s="146" t="s">
        <v>5182</v>
      </c>
    </row>
    <row r="2676" spans="1:9" ht="22.5">
      <c r="A2676" s="248">
        <v>2669</v>
      </c>
      <c r="B2676" s="141" t="s">
        <v>949</v>
      </c>
      <c r="C2676" s="249">
        <v>0.555</v>
      </c>
      <c r="D2676" s="249">
        <v>0.56</v>
      </c>
      <c r="E2676" s="251">
        <v>36997</v>
      </c>
      <c r="F2676" s="166"/>
      <c r="G2676" s="166" t="s">
        <v>3759</v>
      </c>
      <c r="H2676" s="141" t="s">
        <v>335</v>
      </c>
      <c r="I2676" s="146" t="s">
        <v>5182</v>
      </c>
    </row>
    <row r="2677" spans="1:9" ht="22.5">
      <c r="A2677" s="248">
        <v>2670</v>
      </c>
      <c r="B2677" s="141" t="s">
        <v>950</v>
      </c>
      <c r="C2677" s="249">
        <v>0.98</v>
      </c>
      <c r="D2677" s="249">
        <v>0.98</v>
      </c>
      <c r="E2677" s="251">
        <v>38973</v>
      </c>
      <c r="F2677" s="166"/>
      <c r="G2677" s="166" t="s">
        <v>3760</v>
      </c>
      <c r="H2677" s="141" t="s">
        <v>335</v>
      </c>
      <c r="I2677" s="146" t="s">
        <v>5182</v>
      </c>
    </row>
    <row r="2678" spans="1:9" ht="22.5">
      <c r="A2678" s="248">
        <v>2671</v>
      </c>
      <c r="B2678" s="141" t="s">
        <v>951</v>
      </c>
      <c r="C2678" s="249">
        <v>1.141</v>
      </c>
      <c r="D2678" s="249">
        <v>1.14</v>
      </c>
      <c r="E2678" s="251">
        <v>37117</v>
      </c>
      <c r="F2678" s="166"/>
      <c r="G2678" s="166" t="s">
        <v>3761</v>
      </c>
      <c r="H2678" s="141" t="s">
        <v>335</v>
      </c>
      <c r="I2678" s="146" t="s">
        <v>5182</v>
      </c>
    </row>
    <row r="2679" spans="1:9" ht="22.5">
      <c r="A2679" s="248">
        <v>2672</v>
      </c>
      <c r="B2679" s="141" t="s">
        <v>36</v>
      </c>
      <c r="C2679" s="249">
        <v>1.848</v>
      </c>
      <c r="D2679" s="249">
        <v>1.85</v>
      </c>
      <c r="E2679" s="251">
        <v>40334</v>
      </c>
      <c r="F2679" s="166"/>
      <c r="G2679" s="166" t="s">
        <v>3762</v>
      </c>
      <c r="H2679" s="141" t="s">
        <v>335</v>
      </c>
      <c r="I2679" s="146" t="s">
        <v>5182</v>
      </c>
    </row>
    <row r="2680" spans="1:9" ht="22.5">
      <c r="A2680" s="248">
        <v>2673</v>
      </c>
      <c r="B2680" s="141" t="s">
        <v>952</v>
      </c>
      <c r="C2680" s="249">
        <v>17</v>
      </c>
      <c r="D2680" s="249">
        <v>17</v>
      </c>
      <c r="E2680" s="251">
        <v>40334</v>
      </c>
      <c r="F2680" s="166"/>
      <c r="G2680" s="166" t="s">
        <v>3762</v>
      </c>
      <c r="H2680" s="141" t="s">
        <v>335</v>
      </c>
      <c r="I2680" s="146" t="s">
        <v>5182</v>
      </c>
    </row>
    <row r="2681" spans="1:9" ht="22.5">
      <c r="A2681" s="248">
        <v>2674</v>
      </c>
      <c r="B2681" s="141" t="s">
        <v>953</v>
      </c>
      <c r="C2681" s="249">
        <v>11.245</v>
      </c>
      <c r="D2681" s="249">
        <v>11.25</v>
      </c>
      <c r="E2681" s="251">
        <v>40401</v>
      </c>
      <c r="F2681" s="166"/>
      <c r="G2681" s="166" t="s">
        <v>3763</v>
      </c>
      <c r="H2681" s="141" t="s">
        <v>335</v>
      </c>
      <c r="I2681" s="146" t="s">
        <v>5182</v>
      </c>
    </row>
    <row r="2682" spans="1:9" ht="22.5">
      <c r="A2682" s="248">
        <v>2675</v>
      </c>
      <c r="B2682" s="141" t="s">
        <v>954</v>
      </c>
      <c r="C2682" s="249">
        <v>8.492</v>
      </c>
      <c r="D2682" s="249">
        <v>8.492</v>
      </c>
      <c r="E2682" s="251">
        <v>40283</v>
      </c>
      <c r="F2682" s="166"/>
      <c r="G2682" s="166" t="s">
        <v>3757</v>
      </c>
      <c r="H2682" s="141" t="s">
        <v>335</v>
      </c>
      <c r="I2682" s="146" t="s">
        <v>5182</v>
      </c>
    </row>
    <row r="2683" spans="1:9" ht="22.5">
      <c r="A2683" s="248">
        <v>2676</v>
      </c>
      <c r="B2683" s="141" t="s">
        <v>955</v>
      </c>
      <c r="C2683" s="249">
        <v>0.63</v>
      </c>
      <c r="D2683" s="249">
        <v>0.63</v>
      </c>
      <c r="E2683" s="251">
        <v>40283</v>
      </c>
      <c r="F2683" s="166"/>
      <c r="G2683" s="166" t="s">
        <v>3757</v>
      </c>
      <c r="H2683" s="141" t="s">
        <v>335</v>
      </c>
      <c r="I2683" s="146" t="s">
        <v>5182</v>
      </c>
    </row>
    <row r="2684" spans="1:9" ht="22.5">
      <c r="A2684" s="248">
        <v>2677</v>
      </c>
      <c r="B2684" s="141" t="s">
        <v>956</v>
      </c>
      <c r="C2684" s="249">
        <v>2.636</v>
      </c>
      <c r="D2684" s="249">
        <v>2.64</v>
      </c>
      <c r="E2684" s="251">
        <v>40283</v>
      </c>
      <c r="F2684" s="166"/>
      <c r="G2684" s="166" t="s">
        <v>3757</v>
      </c>
      <c r="H2684" s="141" t="s">
        <v>335</v>
      </c>
      <c r="I2684" s="146" t="s">
        <v>5182</v>
      </c>
    </row>
    <row r="2685" spans="1:9" ht="22.5">
      <c r="A2685" s="248">
        <v>2678</v>
      </c>
      <c r="B2685" s="141" t="s">
        <v>957</v>
      </c>
      <c r="C2685" s="249">
        <v>3.6</v>
      </c>
      <c r="D2685" s="249">
        <v>3.6</v>
      </c>
      <c r="E2685" s="251">
        <v>40283</v>
      </c>
      <c r="F2685" s="166"/>
      <c r="G2685" s="166" t="s">
        <v>3757</v>
      </c>
      <c r="H2685" s="141" t="s">
        <v>335</v>
      </c>
      <c r="I2685" s="146" t="s">
        <v>5182</v>
      </c>
    </row>
    <row r="2686" spans="1:9" ht="22.5">
      <c r="A2686" s="248">
        <v>2679</v>
      </c>
      <c r="B2686" s="141" t="s">
        <v>958</v>
      </c>
      <c r="C2686" s="249">
        <v>2.44</v>
      </c>
      <c r="D2686" s="249">
        <v>2.44</v>
      </c>
      <c r="E2686" s="251">
        <v>40528</v>
      </c>
      <c r="F2686" s="166"/>
      <c r="G2686" s="166" t="s">
        <v>3764</v>
      </c>
      <c r="H2686" s="141" t="s">
        <v>335</v>
      </c>
      <c r="I2686" s="146" t="s">
        <v>5182</v>
      </c>
    </row>
    <row r="2687" spans="1:9" ht="22.5">
      <c r="A2687" s="248">
        <v>2680</v>
      </c>
      <c r="B2687" s="141" t="s">
        <v>959</v>
      </c>
      <c r="C2687" s="249">
        <v>1.6</v>
      </c>
      <c r="D2687" s="249">
        <v>1.6</v>
      </c>
      <c r="E2687" s="251">
        <v>40528</v>
      </c>
      <c r="F2687" s="166"/>
      <c r="G2687" s="166" t="s">
        <v>3764</v>
      </c>
      <c r="H2687" s="141" t="s">
        <v>335</v>
      </c>
      <c r="I2687" s="146" t="s">
        <v>5182</v>
      </c>
    </row>
    <row r="2688" spans="1:9" ht="22.5">
      <c r="A2688" s="248">
        <v>2681</v>
      </c>
      <c r="B2688" s="141" t="s">
        <v>960</v>
      </c>
      <c r="C2688" s="249">
        <v>40</v>
      </c>
      <c r="D2688" s="249">
        <v>40</v>
      </c>
      <c r="E2688" s="251">
        <v>41467</v>
      </c>
      <c r="F2688" s="166"/>
      <c r="G2688" s="166" t="s">
        <v>3765</v>
      </c>
      <c r="H2688" s="141" t="s">
        <v>335</v>
      </c>
      <c r="I2688" s="146" t="s">
        <v>5182</v>
      </c>
    </row>
    <row r="2689" spans="1:9" ht="22.5">
      <c r="A2689" s="248">
        <v>2682</v>
      </c>
      <c r="B2689" s="141" t="s">
        <v>961</v>
      </c>
      <c r="C2689" s="240">
        <v>31.177</v>
      </c>
      <c r="D2689" s="240">
        <v>31.177</v>
      </c>
      <c r="E2689" s="251" t="s">
        <v>3766</v>
      </c>
      <c r="F2689" s="166"/>
      <c r="G2689" s="166" t="s">
        <v>3767</v>
      </c>
      <c r="H2689" s="141" t="s">
        <v>335</v>
      </c>
      <c r="I2689" s="146" t="s">
        <v>5182</v>
      </c>
    </row>
    <row r="2690" spans="1:9" ht="22.5">
      <c r="A2690" s="248">
        <v>2683</v>
      </c>
      <c r="B2690" s="141" t="s">
        <v>962</v>
      </c>
      <c r="C2690" s="249">
        <v>146.893</v>
      </c>
      <c r="D2690" s="249">
        <v>146.893</v>
      </c>
      <c r="E2690" s="251" t="s">
        <v>3766</v>
      </c>
      <c r="F2690" s="166"/>
      <c r="G2690" s="166" t="s">
        <v>3767</v>
      </c>
      <c r="H2690" s="141" t="s">
        <v>335</v>
      </c>
      <c r="I2690" s="146" t="s">
        <v>5182</v>
      </c>
    </row>
    <row r="2691" spans="1:9" ht="22.5">
      <c r="A2691" s="248">
        <v>2684</v>
      </c>
      <c r="B2691" s="141"/>
      <c r="C2691" s="249"/>
      <c r="D2691" s="249"/>
      <c r="E2691" s="251"/>
      <c r="F2691" s="166"/>
      <c r="G2691" s="166"/>
      <c r="H2691" s="141"/>
      <c r="I2691" s="146" t="s">
        <v>5182</v>
      </c>
    </row>
    <row r="2692" spans="1:9" ht="22.5">
      <c r="A2692" s="248">
        <v>2685</v>
      </c>
      <c r="B2692" s="141" t="s">
        <v>963</v>
      </c>
      <c r="C2692" s="249">
        <v>9.98</v>
      </c>
      <c r="D2692" s="249">
        <v>9.98</v>
      </c>
      <c r="E2692" s="251">
        <v>40159</v>
      </c>
      <c r="F2692" s="166"/>
      <c r="G2692" s="166" t="s">
        <v>3768</v>
      </c>
      <c r="H2692" s="141" t="s">
        <v>335</v>
      </c>
      <c r="I2692" s="146" t="s">
        <v>5182</v>
      </c>
    </row>
    <row r="2693" spans="1:9" ht="22.5">
      <c r="A2693" s="248">
        <v>2686</v>
      </c>
      <c r="B2693" s="146" t="s">
        <v>669</v>
      </c>
      <c r="C2693" s="253">
        <v>358</v>
      </c>
      <c r="D2693" s="253">
        <v>56.7</v>
      </c>
      <c r="E2693" s="254">
        <v>43179</v>
      </c>
      <c r="F2693" s="255"/>
      <c r="G2693" s="195" t="s">
        <v>670</v>
      </c>
      <c r="H2693" s="146" t="s">
        <v>335</v>
      </c>
      <c r="I2693" s="146" t="s">
        <v>5182</v>
      </c>
    </row>
    <row r="2694" spans="1:9" ht="22.5">
      <c r="A2694" s="248">
        <v>2687</v>
      </c>
      <c r="B2694" s="146" t="s">
        <v>5065</v>
      </c>
      <c r="C2694" s="253">
        <v>50</v>
      </c>
      <c r="D2694" s="253">
        <v>50</v>
      </c>
      <c r="E2694" s="254" t="s">
        <v>5551</v>
      </c>
      <c r="F2694" s="255"/>
      <c r="G2694" s="195" t="s">
        <v>3769</v>
      </c>
      <c r="H2694" s="146" t="s">
        <v>335</v>
      </c>
      <c r="I2694" s="146" t="s">
        <v>5182</v>
      </c>
    </row>
    <row r="2695" spans="1:9" ht="12.75">
      <c r="A2695" s="256"/>
      <c r="B2695" s="141"/>
      <c r="C2695" s="257">
        <v>1321</v>
      </c>
      <c r="D2695" s="258">
        <v>944.1</v>
      </c>
      <c r="E2695" s="259"/>
      <c r="F2695" s="260"/>
      <c r="G2695" s="166"/>
      <c r="H2695" s="166"/>
      <c r="I2695" s="146"/>
    </row>
    <row r="2696" spans="1:9" ht="22.5">
      <c r="A2696" s="225" t="s">
        <v>4247</v>
      </c>
      <c r="B2696" s="141" t="s">
        <v>964</v>
      </c>
      <c r="C2696" s="240">
        <v>6.5</v>
      </c>
      <c r="D2696" s="247">
        <v>6.5</v>
      </c>
      <c r="E2696" s="261">
        <v>41530</v>
      </c>
      <c r="F2696" s="166"/>
      <c r="G2696" s="141" t="s">
        <v>3770</v>
      </c>
      <c r="H2696" s="141" t="s">
        <v>965</v>
      </c>
      <c r="I2696" s="146" t="s">
        <v>5182</v>
      </c>
    </row>
    <row r="2697" spans="1:9" ht="22.5">
      <c r="A2697" s="225" t="s">
        <v>4248</v>
      </c>
      <c r="B2697" s="141" t="s">
        <v>966</v>
      </c>
      <c r="C2697" s="240">
        <v>24.6</v>
      </c>
      <c r="D2697" s="247">
        <v>24.6</v>
      </c>
      <c r="E2697" s="261">
        <v>41530</v>
      </c>
      <c r="F2697" s="166"/>
      <c r="G2697" s="141" t="s">
        <v>3770</v>
      </c>
      <c r="H2697" s="141" t="s">
        <v>965</v>
      </c>
      <c r="I2697" s="146" t="s">
        <v>5182</v>
      </c>
    </row>
    <row r="2698" spans="1:9" ht="22.5">
      <c r="A2698" s="225" t="s">
        <v>4249</v>
      </c>
      <c r="B2698" s="141" t="s">
        <v>967</v>
      </c>
      <c r="C2698" s="240">
        <v>23.25</v>
      </c>
      <c r="D2698" s="247">
        <v>23.25</v>
      </c>
      <c r="E2698" s="261">
        <v>41621</v>
      </c>
      <c r="F2698" s="166"/>
      <c r="G2698" s="141" t="s">
        <v>3771</v>
      </c>
      <c r="H2698" s="141" t="s">
        <v>965</v>
      </c>
      <c r="I2698" s="146" t="s">
        <v>5182</v>
      </c>
    </row>
    <row r="2699" spans="1:9" ht="22.5">
      <c r="A2699" s="225" t="s">
        <v>4250</v>
      </c>
      <c r="B2699" s="141" t="s">
        <v>968</v>
      </c>
      <c r="C2699" s="240">
        <v>19.99</v>
      </c>
      <c r="D2699" s="240">
        <v>19.99</v>
      </c>
      <c r="E2699" s="261">
        <v>41621</v>
      </c>
      <c r="F2699" s="166"/>
      <c r="G2699" s="141" t="s">
        <v>3771</v>
      </c>
      <c r="H2699" s="141" t="s">
        <v>965</v>
      </c>
      <c r="I2699" s="146" t="s">
        <v>5182</v>
      </c>
    </row>
    <row r="2700" spans="1:9" ht="22.5">
      <c r="A2700" s="225" t="s">
        <v>4251</v>
      </c>
      <c r="B2700" s="141" t="s">
        <v>969</v>
      </c>
      <c r="C2700" s="240">
        <v>9.89</v>
      </c>
      <c r="D2700" s="240">
        <v>9.89</v>
      </c>
      <c r="E2700" s="261">
        <v>41621</v>
      </c>
      <c r="F2700" s="166"/>
      <c r="G2700" s="141" t="s">
        <v>3771</v>
      </c>
      <c r="H2700" s="141" t="s">
        <v>965</v>
      </c>
      <c r="I2700" s="146" t="s">
        <v>5182</v>
      </c>
    </row>
    <row r="2701" spans="1:9" ht="22.5">
      <c r="A2701" s="225" t="s">
        <v>4252</v>
      </c>
      <c r="B2701" s="141" t="s">
        <v>970</v>
      </c>
      <c r="C2701" s="240">
        <v>23.39</v>
      </c>
      <c r="D2701" s="240">
        <v>23.39</v>
      </c>
      <c r="E2701" s="261">
        <v>41621</v>
      </c>
      <c r="F2701" s="166"/>
      <c r="G2701" s="141" t="s">
        <v>3771</v>
      </c>
      <c r="H2701" s="141" t="s">
        <v>965</v>
      </c>
      <c r="I2701" s="146" t="s">
        <v>5182</v>
      </c>
    </row>
    <row r="2702" spans="1:9" ht="22.5">
      <c r="A2702" s="225" t="s">
        <v>4253</v>
      </c>
      <c r="B2702" s="141" t="s">
        <v>971</v>
      </c>
      <c r="C2702" s="240">
        <v>11.49</v>
      </c>
      <c r="D2702" s="240">
        <v>11.49</v>
      </c>
      <c r="E2702" s="261">
        <v>41621</v>
      </c>
      <c r="F2702" s="166"/>
      <c r="G2702" s="141" t="s">
        <v>3771</v>
      </c>
      <c r="H2702" s="141" t="s">
        <v>965</v>
      </c>
      <c r="I2702" s="146" t="s">
        <v>5182</v>
      </c>
    </row>
    <row r="2703" spans="1:9" ht="22.5">
      <c r="A2703" s="225" t="s">
        <v>4254</v>
      </c>
      <c r="B2703" s="141" t="s">
        <v>972</v>
      </c>
      <c r="C2703" s="240">
        <v>11.99</v>
      </c>
      <c r="D2703" s="240">
        <v>11.99</v>
      </c>
      <c r="E2703" s="261">
        <v>41621</v>
      </c>
      <c r="F2703" s="166"/>
      <c r="G2703" s="141" t="s">
        <v>3771</v>
      </c>
      <c r="H2703" s="141" t="s">
        <v>965</v>
      </c>
      <c r="I2703" s="146" t="s">
        <v>5182</v>
      </c>
    </row>
    <row r="2704" spans="1:9" ht="22.5">
      <c r="A2704" s="225" t="s">
        <v>4255</v>
      </c>
      <c r="B2704" s="146" t="s">
        <v>671</v>
      </c>
      <c r="C2704" s="196">
        <v>20</v>
      </c>
      <c r="D2704" s="196">
        <v>20</v>
      </c>
      <c r="E2704" s="262">
        <v>43109</v>
      </c>
      <c r="F2704" s="195"/>
      <c r="G2704" s="146" t="s">
        <v>672</v>
      </c>
      <c r="H2704" s="146" t="s">
        <v>965</v>
      </c>
      <c r="I2704" s="146" t="s">
        <v>5182</v>
      </c>
    </row>
    <row r="2705" spans="1:9" ht="22.5">
      <c r="A2705" s="225" t="s">
        <v>4256</v>
      </c>
      <c r="B2705" s="146" t="s">
        <v>669</v>
      </c>
      <c r="C2705" s="196">
        <v>358</v>
      </c>
      <c r="D2705" s="196">
        <v>56.7</v>
      </c>
      <c r="E2705" s="262" t="s">
        <v>673</v>
      </c>
      <c r="F2705" s="195"/>
      <c r="G2705" s="146" t="s">
        <v>674</v>
      </c>
      <c r="H2705" s="146" t="s">
        <v>965</v>
      </c>
      <c r="I2705" s="146" t="s">
        <v>5182</v>
      </c>
    </row>
    <row r="2706" spans="1:9" ht="22.5">
      <c r="A2706" s="225" t="s">
        <v>4257</v>
      </c>
      <c r="B2706" s="146" t="s">
        <v>669</v>
      </c>
      <c r="C2706" s="196">
        <v>358</v>
      </c>
      <c r="D2706" s="196">
        <v>56.7</v>
      </c>
      <c r="E2706" s="262" t="s">
        <v>673</v>
      </c>
      <c r="F2706" s="195"/>
      <c r="G2706" s="146" t="s">
        <v>675</v>
      </c>
      <c r="H2706" s="146" t="s">
        <v>965</v>
      </c>
      <c r="I2706" s="146" t="s">
        <v>5182</v>
      </c>
    </row>
    <row r="2707" spans="1:9" ht="22.5">
      <c r="A2707" s="225" t="s">
        <v>4258</v>
      </c>
      <c r="B2707" s="146" t="s">
        <v>676</v>
      </c>
      <c r="C2707" s="196">
        <v>14</v>
      </c>
      <c r="D2707" s="196">
        <v>14</v>
      </c>
      <c r="E2707" s="262" t="s">
        <v>677</v>
      </c>
      <c r="F2707" s="195"/>
      <c r="G2707" s="146" t="s">
        <v>678</v>
      </c>
      <c r="H2707" s="146" t="s">
        <v>965</v>
      </c>
      <c r="I2707" s="146" t="s">
        <v>5182</v>
      </c>
    </row>
    <row r="2708" spans="1:9" ht="22.5">
      <c r="A2708" s="225" t="s">
        <v>4259</v>
      </c>
      <c r="B2708" s="146" t="s">
        <v>679</v>
      </c>
      <c r="C2708" s="196">
        <v>12.9</v>
      </c>
      <c r="D2708" s="196">
        <v>12.9</v>
      </c>
      <c r="E2708" s="262" t="s">
        <v>677</v>
      </c>
      <c r="F2708" s="195"/>
      <c r="G2708" s="146" t="s">
        <v>680</v>
      </c>
      <c r="H2708" s="146" t="s">
        <v>965</v>
      </c>
      <c r="I2708" s="146" t="s">
        <v>5182</v>
      </c>
    </row>
    <row r="2709" spans="1:9" ht="22.5">
      <c r="A2709" s="225" t="s">
        <v>4260</v>
      </c>
      <c r="B2709" s="146" t="s">
        <v>3772</v>
      </c>
      <c r="C2709" s="196">
        <v>34.6</v>
      </c>
      <c r="D2709" s="196">
        <v>34.6</v>
      </c>
      <c r="E2709" s="262" t="s">
        <v>3773</v>
      </c>
      <c r="F2709" s="195"/>
      <c r="G2709" s="146" t="s">
        <v>3774</v>
      </c>
      <c r="H2709" s="146" t="s">
        <v>965</v>
      </c>
      <c r="I2709" s="146" t="s">
        <v>5182</v>
      </c>
    </row>
    <row r="2710" spans="1:9" ht="12.75">
      <c r="A2710" s="225"/>
      <c r="B2710" s="141"/>
      <c r="C2710" s="166">
        <v>887.1</v>
      </c>
      <c r="D2710" s="166">
        <v>212.9</v>
      </c>
      <c r="E2710" s="166"/>
      <c r="F2710" s="166"/>
      <c r="G2710" s="166"/>
      <c r="H2710" s="166"/>
      <c r="I2710" s="146"/>
    </row>
    <row r="2711" spans="1:9" ht="22.5">
      <c r="A2711" s="225" t="s">
        <v>4261</v>
      </c>
      <c r="B2711" s="141" t="s">
        <v>2177</v>
      </c>
      <c r="C2711" s="195">
        <v>4.2</v>
      </c>
      <c r="D2711" s="195">
        <v>4.2</v>
      </c>
      <c r="E2711" s="166" t="s">
        <v>2178</v>
      </c>
      <c r="F2711" s="166"/>
      <c r="G2711" s="166" t="s">
        <v>2179</v>
      </c>
      <c r="H2711" s="166" t="s">
        <v>2180</v>
      </c>
      <c r="I2711" s="146" t="s">
        <v>5182</v>
      </c>
    </row>
    <row r="2712" spans="1:9" ht="22.5">
      <c r="A2712" s="225" t="s">
        <v>4262</v>
      </c>
      <c r="B2712" s="141" t="s">
        <v>2181</v>
      </c>
      <c r="C2712" s="195">
        <v>1.5</v>
      </c>
      <c r="D2712" s="195">
        <v>1.5</v>
      </c>
      <c r="E2712" s="166" t="s">
        <v>2182</v>
      </c>
      <c r="F2712" s="166"/>
      <c r="G2712" s="166" t="s">
        <v>2183</v>
      </c>
      <c r="H2712" s="166" t="s">
        <v>2180</v>
      </c>
      <c r="I2712" s="146" t="s">
        <v>5182</v>
      </c>
    </row>
    <row r="2713" spans="1:9" ht="22.5">
      <c r="A2713" s="225" t="s">
        <v>4263</v>
      </c>
      <c r="B2713" s="141" t="s">
        <v>2181</v>
      </c>
      <c r="C2713" s="195">
        <v>1.5</v>
      </c>
      <c r="D2713" s="195">
        <v>1.5</v>
      </c>
      <c r="E2713" s="166" t="s">
        <v>2182</v>
      </c>
      <c r="F2713" s="166"/>
      <c r="G2713" s="166" t="s">
        <v>2184</v>
      </c>
      <c r="H2713" s="166" t="s">
        <v>2180</v>
      </c>
      <c r="I2713" s="146" t="s">
        <v>5182</v>
      </c>
    </row>
    <row r="2714" spans="1:9" ht="22.5">
      <c r="A2714" s="225" t="s">
        <v>4264</v>
      </c>
      <c r="B2714" s="141" t="s">
        <v>2181</v>
      </c>
      <c r="C2714" s="195">
        <v>1.5</v>
      </c>
      <c r="D2714" s="195">
        <v>1.5</v>
      </c>
      <c r="E2714" s="166" t="s">
        <v>2182</v>
      </c>
      <c r="F2714" s="166"/>
      <c r="G2714" s="166" t="s">
        <v>2183</v>
      </c>
      <c r="H2714" s="166" t="s">
        <v>2180</v>
      </c>
      <c r="I2714" s="146" t="s">
        <v>5182</v>
      </c>
    </row>
    <row r="2715" spans="1:9" ht="22.5">
      <c r="A2715" s="225" t="s">
        <v>4265</v>
      </c>
      <c r="B2715" s="141" t="s">
        <v>2185</v>
      </c>
      <c r="C2715" s="195">
        <v>3.1</v>
      </c>
      <c r="D2715" s="195">
        <v>3.1</v>
      </c>
      <c r="E2715" s="166" t="s">
        <v>2186</v>
      </c>
      <c r="F2715" s="166"/>
      <c r="G2715" s="166" t="s">
        <v>2187</v>
      </c>
      <c r="H2715" s="166" t="s">
        <v>2180</v>
      </c>
      <c r="I2715" s="146" t="s">
        <v>5182</v>
      </c>
    </row>
    <row r="2716" spans="1:9" ht="22.5">
      <c r="A2716" s="225" t="s">
        <v>4266</v>
      </c>
      <c r="B2716" s="141" t="s">
        <v>2188</v>
      </c>
      <c r="C2716" s="195">
        <v>7.1</v>
      </c>
      <c r="D2716" s="195">
        <v>7.1</v>
      </c>
      <c r="E2716" s="166" t="s">
        <v>2189</v>
      </c>
      <c r="F2716" s="166"/>
      <c r="G2716" s="166" t="s">
        <v>2190</v>
      </c>
      <c r="H2716" s="166" t="s">
        <v>2180</v>
      </c>
      <c r="I2716" s="146" t="s">
        <v>5182</v>
      </c>
    </row>
    <row r="2717" spans="1:9" ht="22.5">
      <c r="A2717" s="225" t="s">
        <v>4267</v>
      </c>
      <c r="B2717" s="141" t="s">
        <v>2188</v>
      </c>
      <c r="C2717" s="195">
        <v>7.1</v>
      </c>
      <c r="D2717" s="195">
        <v>7.1</v>
      </c>
      <c r="E2717" s="166" t="s">
        <v>2191</v>
      </c>
      <c r="F2717" s="166"/>
      <c r="G2717" s="166" t="s">
        <v>2192</v>
      </c>
      <c r="H2717" s="166" t="s">
        <v>2180</v>
      </c>
      <c r="I2717" s="146" t="s">
        <v>5182</v>
      </c>
    </row>
    <row r="2718" spans="1:9" ht="22.5">
      <c r="A2718" s="225" t="s">
        <v>4268</v>
      </c>
      <c r="B2718" s="141" t="s">
        <v>2193</v>
      </c>
      <c r="C2718" s="195">
        <v>4.5</v>
      </c>
      <c r="D2718" s="195">
        <v>4.5</v>
      </c>
      <c r="E2718" s="166" t="s">
        <v>2194</v>
      </c>
      <c r="F2718" s="166"/>
      <c r="G2718" s="166" t="s">
        <v>2195</v>
      </c>
      <c r="H2718" s="166" t="s">
        <v>2180</v>
      </c>
      <c r="I2718" s="146" t="s">
        <v>5182</v>
      </c>
    </row>
    <row r="2719" spans="1:9" ht="22.5">
      <c r="A2719" s="225" t="s">
        <v>4269</v>
      </c>
      <c r="B2719" s="141" t="s">
        <v>1251</v>
      </c>
      <c r="C2719" s="196">
        <v>22.8</v>
      </c>
      <c r="D2719" s="196">
        <v>22.8</v>
      </c>
      <c r="E2719" s="166" t="s">
        <v>2186</v>
      </c>
      <c r="F2719" s="166"/>
      <c r="G2719" s="166" t="s">
        <v>2196</v>
      </c>
      <c r="H2719" s="166" t="s">
        <v>2180</v>
      </c>
      <c r="I2719" s="146" t="s">
        <v>5182</v>
      </c>
    </row>
    <row r="2720" spans="1:9" ht="22.5">
      <c r="A2720" s="225" t="s">
        <v>4270</v>
      </c>
      <c r="B2720" s="141" t="s">
        <v>5526</v>
      </c>
      <c r="C2720" s="195">
        <v>45.2</v>
      </c>
      <c r="D2720" s="195">
        <v>45.2</v>
      </c>
      <c r="E2720" s="166" t="s">
        <v>2197</v>
      </c>
      <c r="F2720" s="166"/>
      <c r="G2720" s="166" t="s">
        <v>2198</v>
      </c>
      <c r="H2720" s="166" t="s">
        <v>2180</v>
      </c>
      <c r="I2720" s="146" t="s">
        <v>5182</v>
      </c>
    </row>
    <row r="2721" spans="1:9" ht="22.5">
      <c r="A2721" s="225" t="s">
        <v>4271</v>
      </c>
      <c r="B2721" s="141" t="s">
        <v>5526</v>
      </c>
      <c r="C2721" s="195">
        <v>17</v>
      </c>
      <c r="D2721" s="195">
        <v>17</v>
      </c>
      <c r="E2721" s="166" t="s">
        <v>2197</v>
      </c>
      <c r="F2721" s="166"/>
      <c r="G2721" s="166" t="s">
        <v>2199</v>
      </c>
      <c r="H2721" s="166" t="s">
        <v>2180</v>
      </c>
      <c r="I2721" s="146" t="s">
        <v>5182</v>
      </c>
    </row>
    <row r="2722" spans="1:9" ht="22.5">
      <c r="A2722" s="225" t="s">
        <v>4272</v>
      </c>
      <c r="B2722" s="141" t="s">
        <v>5526</v>
      </c>
      <c r="C2722" s="195">
        <v>11.9</v>
      </c>
      <c r="D2722" s="195">
        <v>11.9</v>
      </c>
      <c r="E2722" s="166" t="s">
        <v>2197</v>
      </c>
      <c r="F2722" s="166"/>
      <c r="G2722" s="166" t="s">
        <v>2200</v>
      </c>
      <c r="H2722" s="166" t="s">
        <v>2180</v>
      </c>
      <c r="I2722" s="146" t="s">
        <v>5182</v>
      </c>
    </row>
    <row r="2723" spans="1:9" ht="22.5">
      <c r="A2723" s="225" t="s">
        <v>4273</v>
      </c>
      <c r="B2723" s="141" t="s">
        <v>2201</v>
      </c>
      <c r="C2723" s="195">
        <v>12.2</v>
      </c>
      <c r="D2723" s="195">
        <v>12.2</v>
      </c>
      <c r="E2723" s="166" t="s">
        <v>2202</v>
      </c>
      <c r="F2723" s="166"/>
      <c r="G2723" s="166" t="s">
        <v>2203</v>
      </c>
      <c r="H2723" s="166" t="s">
        <v>2180</v>
      </c>
      <c r="I2723" s="146" t="s">
        <v>5182</v>
      </c>
    </row>
    <row r="2724" spans="1:9" ht="22.5">
      <c r="A2724" s="225" t="s">
        <v>4274</v>
      </c>
      <c r="B2724" s="141" t="s">
        <v>911</v>
      </c>
      <c r="C2724" s="195">
        <v>19</v>
      </c>
      <c r="D2724" s="195">
        <v>19</v>
      </c>
      <c r="E2724" s="166" t="s">
        <v>2204</v>
      </c>
      <c r="F2724" s="166"/>
      <c r="G2724" s="166" t="s">
        <v>2205</v>
      </c>
      <c r="H2724" s="166" t="s">
        <v>2180</v>
      </c>
      <c r="I2724" s="146" t="s">
        <v>5182</v>
      </c>
    </row>
    <row r="2725" spans="1:9" ht="22.5">
      <c r="A2725" s="225" t="s">
        <v>4275</v>
      </c>
      <c r="B2725" s="141" t="s">
        <v>2206</v>
      </c>
      <c r="C2725" s="195">
        <v>25.5</v>
      </c>
      <c r="D2725" s="195">
        <v>25.5</v>
      </c>
      <c r="E2725" s="166" t="s">
        <v>2207</v>
      </c>
      <c r="F2725" s="166"/>
      <c r="G2725" s="166" t="s">
        <v>2208</v>
      </c>
      <c r="H2725" s="166" t="s">
        <v>2180</v>
      </c>
      <c r="I2725" s="146" t="s">
        <v>5182</v>
      </c>
    </row>
    <row r="2726" spans="1:9" ht="22.5">
      <c r="A2726" s="225" t="s">
        <v>4276</v>
      </c>
      <c r="B2726" s="141" t="s">
        <v>2209</v>
      </c>
      <c r="C2726" s="195">
        <v>5.5</v>
      </c>
      <c r="D2726" s="195">
        <v>5.5</v>
      </c>
      <c r="E2726" s="166" t="s">
        <v>2210</v>
      </c>
      <c r="F2726" s="166"/>
      <c r="G2726" s="166" t="s">
        <v>2211</v>
      </c>
      <c r="H2726" s="166" t="s">
        <v>2180</v>
      </c>
      <c r="I2726" s="146" t="s">
        <v>5182</v>
      </c>
    </row>
    <row r="2727" spans="1:9" ht="22.5">
      <c r="A2727" s="225" t="s">
        <v>4277</v>
      </c>
      <c r="B2727" s="141" t="s">
        <v>2209</v>
      </c>
      <c r="C2727" s="195">
        <v>3.4</v>
      </c>
      <c r="D2727" s="195">
        <v>3.4</v>
      </c>
      <c r="E2727" s="166" t="s">
        <v>2212</v>
      </c>
      <c r="F2727" s="166"/>
      <c r="G2727" s="166" t="s">
        <v>2213</v>
      </c>
      <c r="H2727" s="166" t="s">
        <v>2180</v>
      </c>
      <c r="I2727" s="146" t="s">
        <v>5182</v>
      </c>
    </row>
    <row r="2728" spans="1:9" ht="22.5">
      <c r="A2728" s="225" t="s">
        <v>4278</v>
      </c>
      <c r="B2728" s="141" t="s">
        <v>2214</v>
      </c>
      <c r="C2728" s="196">
        <v>3.4</v>
      </c>
      <c r="D2728" s="196">
        <v>3.4</v>
      </c>
      <c r="E2728" s="166" t="s">
        <v>2212</v>
      </c>
      <c r="F2728" s="166"/>
      <c r="G2728" s="166" t="s">
        <v>2215</v>
      </c>
      <c r="H2728" s="166" t="s">
        <v>2180</v>
      </c>
      <c r="I2728" s="146" t="s">
        <v>5182</v>
      </c>
    </row>
    <row r="2729" spans="1:9" ht="22.5">
      <c r="A2729" s="225" t="s">
        <v>4279</v>
      </c>
      <c r="B2729" s="141" t="s">
        <v>3651</v>
      </c>
      <c r="C2729" s="195">
        <v>17.7</v>
      </c>
      <c r="D2729" s="195">
        <v>17.7</v>
      </c>
      <c r="E2729" s="166" t="s">
        <v>2216</v>
      </c>
      <c r="F2729" s="166"/>
      <c r="G2729" s="166" t="s">
        <v>2217</v>
      </c>
      <c r="H2729" s="166" t="s">
        <v>2180</v>
      </c>
      <c r="I2729" s="146" t="s">
        <v>5182</v>
      </c>
    </row>
    <row r="2730" spans="1:9" ht="22.5">
      <c r="A2730" s="225" t="s">
        <v>4280</v>
      </c>
      <c r="B2730" s="141" t="s">
        <v>2218</v>
      </c>
      <c r="C2730" s="195">
        <v>3.2</v>
      </c>
      <c r="D2730" s="195">
        <v>3.2</v>
      </c>
      <c r="E2730" s="166" t="s">
        <v>2191</v>
      </c>
      <c r="F2730" s="166"/>
      <c r="G2730" s="166" t="s">
        <v>2219</v>
      </c>
      <c r="H2730" s="166" t="s">
        <v>2180</v>
      </c>
      <c r="I2730" s="146" t="s">
        <v>5182</v>
      </c>
    </row>
    <row r="2731" spans="1:9" ht="22.5">
      <c r="A2731" s="225" t="s">
        <v>4281</v>
      </c>
      <c r="B2731" s="141" t="s">
        <v>2220</v>
      </c>
      <c r="C2731" s="195">
        <v>5.4</v>
      </c>
      <c r="D2731" s="195">
        <v>5.4</v>
      </c>
      <c r="E2731" s="166" t="s">
        <v>2221</v>
      </c>
      <c r="F2731" s="166"/>
      <c r="G2731" s="166" t="s">
        <v>2222</v>
      </c>
      <c r="H2731" s="166" t="s">
        <v>2180</v>
      </c>
      <c r="I2731" s="146" t="s">
        <v>5182</v>
      </c>
    </row>
    <row r="2732" spans="1:9" ht="22.5">
      <c r="A2732" s="225" t="s">
        <v>4282</v>
      </c>
      <c r="B2732" s="141" t="s">
        <v>4000</v>
      </c>
      <c r="C2732" s="195">
        <v>3.2</v>
      </c>
      <c r="D2732" s="195">
        <v>3.2</v>
      </c>
      <c r="E2732" s="166" t="s">
        <v>2223</v>
      </c>
      <c r="F2732" s="166"/>
      <c r="G2732" s="166" t="s">
        <v>2224</v>
      </c>
      <c r="H2732" s="166" t="s">
        <v>2180</v>
      </c>
      <c r="I2732" s="146" t="s">
        <v>5182</v>
      </c>
    </row>
    <row r="2733" spans="1:9" ht="22.5">
      <c r="A2733" s="225" t="s">
        <v>4283</v>
      </c>
      <c r="B2733" s="141" t="s">
        <v>4000</v>
      </c>
      <c r="C2733" s="195">
        <v>3.2</v>
      </c>
      <c r="D2733" s="195">
        <v>3.2</v>
      </c>
      <c r="E2733" s="166" t="s">
        <v>2223</v>
      </c>
      <c r="F2733" s="166"/>
      <c r="G2733" s="166" t="s">
        <v>2225</v>
      </c>
      <c r="H2733" s="166" t="s">
        <v>2180</v>
      </c>
      <c r="I2733" s="146" t="s">
        <v>5182</v>
      </c>
    </row>
    <row r="2734" spans="1:9" ht="22.5">
      <c r="A2734" s="225" t="s">
        <v>4284</v>
      </c>
      <c r="B2734" s="141" t="s">
        <v>4000</v>
      </c>
      <c r="C2734" s="195">
        <v>3.2</v>
      </c>
      <c r="D2734" s="195">
        <v>3.2</v>
      </c>
      <c r="E2734" s="166" t="s">
        <v>2223</v>
      </c>
      <c r="F2734" s="166"/>
      <c r="G2734" s="166" t="s">
        <v>2226</v>
      </c>
      <c r="H2734" s="166" t="s">
        <v>2180</v>
      </c>
      <c r="I2734" s="146" t="s">
        <v>5182</v>
      </c>
    </row>
    <row r="2735" spans="1:9" ht="22.5">
      <c r="A2735" s="225" t="s">
        <v>4285</v>
      </c>
      <c r="B2735" s="141" t="s">
        <v>4000</v>
      </c>
      <c r="C2735" s="195">
        <v>3.2</v>
      </c>
      <c r="D2735" s="195">
        <v>3.2</v>
      </c>
      <c r="E2735" s="166" t="s">
        <v>2223</v>
      </c>
      <c r="F2735" s="166"/>
      <c r="G2735" s="166" t="s">
        <v>2227</v>
      </c>
      <c r="H2735" s="166" t="s">
        <v>2180</v>
      </c>
      <c r="I2735" s="146" t="s">
        <v>5182</v>
      </c>
    </row>
    <row r="2736" spans="1:9" ht="22.5">
      <c r="A2736" s="225" t="s">
        <v>4286</v>
      </c>
      <c r="B2736" s="141" t="s">
        <v>2228</v>
      </c>
      <c r="C2736" s="195">
        <v>4.9</v>
      </c>
      <c r="D2736" s="195">
        <v>4.9</v>
      </c>
      <c r="E2736" s="166" t="s">
        <v>2212</v>
      </c>
      <c r="F2736" s="166"/>
      <c r="G2736" s="166" t="s">
        <v>2229</v>
      </c>
      <c r="H2736" s="166" t="s">
        <v>2180</v>
      </c>
      <c r="I2736" s="146" t="s">
        <v>5182</v>
      </c>
    </row>
    <row r="2737" spans="1:9" ht="22.5">
      <c r="A2737" s="225" t="s">
        <v>4287</v>
      </c>
      <c r="B2737" s="141" t="s">
        <v>5317</v>
      </c>
      <c r="C2737" s="196">
        <v>10.1</v>
      </c>
      <c r="D2737" s="196">
        <v>10.1</v>
      </c>
      <c r="E2737" s="166" t="s">
        <v>2230</v>
      </c>
      <c r="F2737" s="166"/>
      <c r="G2737" s="166" t="s">
        <v>2231</v>
      </c>
      <c r="H2737" s="166" t="s">
        <v>2180</v>
      </c>
      <c r="I2737" s="146" t="s">
        <v>5182</v>
      </c>
    </row>
    <row r="2738" spans="1:9" ht="22.5">
      <c r="A2738" s="225" t="s">
        <v>4288</v>
      </c>
      <c r="B2738" s="141" t="s">
        <v>2232</v>
      </c>
      <c r="C2738" s="195">
        <v>20.7</v>
      </c>
      <c r="D2738" s="195">
        <v>20.7</v>
      </c>
      <c r="E2738" s="166" t="s">
        <v>2233</v>
      </c>
      <c r="F2738" s="166"/>
      <c r="G2738" s="166" t="s">
        <v>2234</v>
      </c>
      <c r="H2738" s="166" t="s">
        <v>2180</v>
      </c>
      <c r="I2738" s="146" t="s">
        <v>5182</v>
      </c>
    </row>
    <row r="2739" spans="1:9" ht="22.5">
      <c r="A2739" s="225" t="s">
        <v>4289</v>
      </c>
      <c r="B2739" s="141" t="s">
        <v>2235</v>
      </c>
      <c r="C2739" s="195">
        <v>3</v>
      </c>
      <c r="D2739" s="195">
        <v>3</v>
      </c>
      <c r="E2739" s="166" t="s">
        <v>2236</v>
      </c>
      <c r="F2739" s="166"/>
      <c r="G2739" s="166" t="s">
        <v>2237</v>
      </c>
      <c r="H2739" s="166" t="s">
        <v>2180</v>
      </c>
      <c r="I2739" s="146" t="s">
        <v>5182</v>
      </c>
    </row>
    <row r="2740" spans="1:9" ht="22.5">
      <c r="A2740" s="225" t="s">
        <v>4290</v>
      </c>
      <c r="B2740" s="141" t="s">
        <v>2232</v>
      </c>
      <c r="C2740" s="195">
        <v>11.9</v>
      </c>
      <c r="D2740" s="195">
        <v>11.9</v>
      </c>
      <c r="E2740" s="166" t="s">
        <v>2233</v>
      </c>
      <c r="F2740" s="166"/>
      <c r="G2740" s="166" t="s">
        <v>2238</v>
      </c>
      <c r="H2740" s="166" t="s">
        <v>2180</v>
      </c>
      <c r="I2740" s="146" t="s">
        <v>5182</v>
      </c>
    </row>
    <row r="2741" spans="1:9" ht="22.5">
      <c r="A2741" s="225"/>
      <c r="B2741" s="141" t="s">
        <v>6324</v>
      </c>
      <c r="C2741" s="253">
        <v>285.9</v>
      </c>
      <c r="D2741" s="195">
        <v>285.9</v>
      </c>
      <c r="E2741" s="166"/>
      <c r="F2741" s="166"/>
      <c r="G2741" s="166"/>
      <c r="H2741" s="166"/>
      <c r="I2741" s="146" t="s">
        <v>5182</v>
      </c>
    </row>
    <row r="2742" spans="1:9" ht="22.5">
      <c r="A2742" s="225" t="s">
        <v>4291</v>
      </c>
      <c r="B2742" s="141" t="s">
        <v>319</v>
      </c>
      <c r="C2742" s="166">
        <v>301.9</v>
      </c>
      <c r="D2742" s="166">
        <v>10.8</v>
      </c>
      <c r="E2742" s="224">
        <v>43360</v>
      </c>
      <c r="F2742" s="166"/>
      <c r="G2742" s="166" t="s">
        <v>317</v>
      </c>
      <c r="H2742" s="166" t="s">
        <v>318</v>
      </c>
      <c r="I2742" s="146" t="s">
        <v>1592</v>
      </c>
    </row>
    <row r="2743" spans="1:9" ht="33.75">
      <c r="A2743" s="225" t="s">
        <v>4292</v>
      </c>
      <c r="B2743" s="141" t="s">
        <v>320</v>
      </c>
      <c r="C2743" s="166">
        <v>190</v>
      </c>
      <c r="D2743" s="166">
        <v>6.8</v>
      </c>
      <c r="E2743" s="224">
        <v>43360</v>
      </c>
      <c r="F2743" s="166"/>
      <c r="G2743" s="166" t="s">
        <v>317</v>
      </c>
      <c r="H2743" s="166" t="s">
        <v>318</v>
      </c>
      <c r="I2743" s="146" t="s">
        <v>1592</v>
      </c>
    </row>
    <row r="2744" spans="1:9" ht="22.5">
      <c r="A2744" s="225" t="s">
        <v>4293</v>
      </c>
      <c r="B2744" s="141" t="s">
        <v>321</v>
      </c>
      <c r="C2744" s="166">
        <v>41.8</v>
      </c>
      <c r="D2744" s="166">
        <v>41.8</v>
      </c>
      <c r="E2744" s="224">
        <v>43360</v>
      </c>
      <c r="F2744" s="166"/>
      <c r="G2744" s="166" t="s">
        <v>317</v>
      </c>
      <c r="H2744" s="166" t="s">
        <v>318</v>
      </c>
      <c r="I2744" s="146" t="s">
        <v>1592</v>
      </c>
    </row>
    <row r="2745" spans="1:9" ht="22.5">
      <c r="A2745" s="225" t="s">
        <v>4294</v>
      </c>
      <c r="B2745" s="141" t="s">
        <v>322</v>
      </c>
      <c r="C2745" s="166">
        <v>49.4</v>
      </c>
      <c r="D2745" s="263" t="s">
        <v>323</v>
      </c>
      <c r="E2745" s="224">
        <v>43360</v>
      </c>
      <c r="F2745" s="166"/>
      <c r="G2745" s="166" t="s">
        <v>317</v>
      </c>
      <c r="H2745" s="166" t="s">
        <v>316</v>
      </c>
      <c r="I2745" s="146" t="s">
        <v>1592</v>
      </c>
    </row>
    <row r="2746" spans="1:9" ht="22.5">
      <c r="A2746" s="225" t="s">
        <v>4295</v>
      </c>
      <c r="B2746" s="141" t="s">
        <v>324</v>
      </c>
      <c r="C2746" s="166">
        <v>43.7</v>
      </c>
      <c r="D2746" s="166">
        <v>43.7</v>
      </c>
      <c r="E2746" s="224">
        <v>43360</v>
      </c>
      <c r="F2746" s="166"/>
      <c r="G2746" s="166" t="s">
        <v>317</v>
      </c>
      <c r="H2746" s="166" t="s">
        <v>318</v>
      </c>
      <c r="I2746" s="146" t="s">
        <v>1592</v>
      </c>
    </row>
    <row r="2747" spans="1:9" ht="33.75">
      <c r="A2747" s="225" t="s">
        <v>4296</v>
      </c>
      <c r="B2747" s="141" t="s">
        <v>325</v>
      </c>
      <c r="C2747" s="166">
        <v>45</v>
      </c>
      <c r="D2747" s="166">
        <v>45</v>
      </c>
      <c r="E2747" s="224">
        <v>43360</v>
      </c>
      <c r="F2747" s="166"/>
      <c r="G2747" s="166" t="s">
        <v>317</v>
      </c>
      <c r="H2747" s="166" t="s">
        <v>316</v>
      </c>
      <c r="I2747" s="146" t="s">
        <v>1592</v>
      </c>
    </row>
    <row r="2748" spans="1:9" ht="22.5">
      <c r="A2748" s="225" t="s">
        <v>4297</v>
      </c>
      <c r="B2748" s="141" t="s">
        <v>326</v>
      </c>
      <c r="C2748" s="166">
        <v>108.6</v>
      </c>
      <c r="D2748" s="166">
        <v>3.9</v>
      </c>
      <c r="E2748" s="224">
        <v>43360</v>
      </c>
      <c r="F2748" s="166"/>
      <c r="G2748" s="166" t="s">
        <v>317</v>
      </c>
      <c r="H2748" s="166" t="s">
        <v>318</v>
      </c>
      <c r="I2748" s="146" t="s">
        <v>1592</v>
      </c>
    </row>
    <row r="2749" spans="1:9" ht="22.5">
      <c r="A2749" s="225" t="s">
        <v>4298</v>
      </c>
      <c r="B2749" s="141" t="s">
        <v>327</v>
      </c>
      <c r="C2749" s="166">
        <v>154</v>
      </c>
      <c r="D2749" s="166">
        <v>5.5</v>
      </c>
      <c r="E2749" s="224">
        <v>43360</v>
      </c>
      <c r="F2749" s="166"/>
      <c r="G2749" s="166" t="s">
        <v>317</v>
      </c>
      <c r="H2749" s="166" t="s">
        <v>316</v>
      </c>
      <c r="I2749" s="146" t="s">
        <v>1592</v>
      </c>
    </row>
    <row r="2750" spans="1:9" ht="22.5">
      <c r="A2750" s="225" t="s">
        <v>4299</v>
      </c>
      <c r="B2750" s="141" t="s">
        <v>328</v>
      </c>
      <c r="C2750" s="166">
        <v>45</v>
      </c>
      <c r="D2750" s="166">
        <v>45</v>
      </c>
      <c r="E2750" s="224">
        <v>43390</v>
      </c>
      <c r="F2750" s="166"/>
      <c r="G2750" s="166" t="s">
        <v>329</v>
      </c>
      <c r="H2750" s="166" t="s">
        <v>316</v>
      </c>
      <c r="I2750" s="146" t="s">
        <v>1592</v>
      </c>
    </row>
    <row r="2751" spans="1:9" ht="22.5">
      <c r="A2751" s="225" t="s">
        <v>4300</v>
      </c>
      <c r="B2751" s="141" t="s">
        <v>330</v>
      </c>
      <c r="C2751" s="166">
        <v>135.2</v>
      </c>
      <c r="D2751" s="166">
        <v>2.2</v>
      </c>
      <c r="E2751" s="224">
        <v>43416</v>
      </c>
      <c r="F2751" s="166"/>
      <c r="G2751" s="166" t="s">
        <v>331</v>
      </c>
      <c r="H2751" s="166" t="s">
        <v>318</v>
      </c>
      <c r="I2751" s="146" t="s">
        <v>1592</v>
      </c>
    </row>
    <row r="2752" spans="1:9" ht="22.5">
      <c r="A2752" s="225" t="s">
        <v>4301</v>
      </c>
      <c r="B2752" s="141" t="s">
        <v>330</v>
      </c>
      <c r="C2752" s="166">
        <v>135.2</v>
      </c>
      <c r="D2752" s="166">
        <v>2.3</v>
      </c>
      <c r="E2752" s="224">
        <v>43416</v>
      </c>
      <c r="F2752" s="166"/>
      <c r="G2752" s="166" t="s">
        <v>331</v>
      </c>
      <c r="H2752" s="166" t="s">
        <v>316</v>
      </c>
      <c r="I2752" s="146" t="s">
        <v>1592</v>
      </c>
    </row>
    <row r="2753" spans="1:9" ht="22.5">
      <c r="A2753" s="225" t="s">
        <v>4302</v>
      </c>
      <c r="B2753" s="141" t="s">
        <v>332</v>
      </c>
      <c r="C2753" s="166">
        <v>69.9</v>
      </c>
      <c r="D2753" s="166">
        <v>69.9</v>
      </c>
      <c r="E2753" s="224">
        <v>43451</v>
      </c>
      <c r="F2753" s="166"/>
      <c r="G2753" s="166" t="s">
        <v>333</v>
      </c>
      <c r="H2753" s="166" t="s">
        <v>316</v>
      </c>
      <c r="I2753" s="146" t="s">
        <v>1592</v>
      </c>
    </row>
    <row r="2754" spans="1:9" ht="22.5">
      <c r="A2754" s="225" t="s">
        <v>4303</v>
      </c>
      <c r="B2754" s="141" t="s">
        <v>2993</v>
      </c>
      <c r="C2754" s="166">
        <v>45.7</v>
      </c>
      <c r="D2754" s="166">
        <v>45.7</v>
      </c>
      <c r="E2754" s="224">
        <v>43411</v>
      </c>
      <c r="F2754" s="166"/>
      <c r="G2754" s="166" t="s">
        <v>334</v>
      </c>
      <c r="H2754" s="166" t="s">
        <v>316</v>
      </c>
      <c r="I2754" s="146" t="s">
        <v>1592</v>
      </c>
    </row>
    <row r="2755" spans="1:9" ht="45">
      <c r="A2755" s="290"/>
      <c r="B2755" s="291" t="s">
        <v>5103</v>
      </c>
      <c r="C2755" s="292">
        <v>64.507</v>
      </c>
      <c r="D2755" s="292"/>
      <c r="E2755" s="293" t="s">
        <v>5104</v>
      </c>
      <c r="F2755" s="292"/>
      <c r="G2755" s="291" t="s">
        <v>5105</v>
      </c>
      <c r="H2755" s="292" t="s">
        <v>316</v>
      </c>
      <c r="I2755" s="294" t="s">
        <v>1592</v>
      </c>
    </row>
    <row r="2756" spans="1:9" ht="12.75">
      <c r="A2756" s="225"/>
      <c r="B2756" s="141"/>
      <c r="C2756" s="166"/>
      <c r="D2756" s="166"/>
      <c r="E2756" s="224"/>
      <c r="F2756" s="166"/>
      <c r="G2756" s="166"/>
      <c r="H2756" s="166"/>
      <c r="I2756" s="146"/>
    </row>
    <row r="2757" spans="1:9" ht="14.25">
      <c r="A2757" s="25"/>
      <c r="B2757" s="26"/>
      <c r="C2757" s="29">
        <f>SUM(C2742:C2754)</f>
        <v>1365.4</v>
      </c>
      <c r="D2757" s="29">
        <f>SUM(D2742:D2754)</f>
        <v>322.59999999999997</v>
      </c>
      <c r="E2757" s="24"/>
      <c r="F2757" s="25"/>
      <c r="G2757" s="25"/>
      <c r="H2757" s="25"/>
      <c r="I2757" s="25"/>
    </row>
    <row r="2758" spans="1:9" ht="14.25">
      <c r="A2758" s="22"/>
      <c r="B2758" s="23"/>
      <c r="C2758" s="28"/>
      <c r="D2758" s="27"/>
      <c r="E2758" s="24"/>
      <c r="F2758" s="25"/>
      <c r="G2758" s="25"/>
      <c r="H2758" s="25"/>
      <c r="I2758" s="25"/>
    </row>
    <row r="2759" spans="1:9" ht="14.25">
      <c r="A2759" s="22" t="s">
        <v>6324</v>
      </c>
      <c r="B2759" s="23"/>
      <c r="C2759" s="30">
        <f>C2741+C2710+C2695+C2561+C2430+C2412+C2289+C2193+C2143+C2108+C2078+C2033+C1950+C1850+C1827+C1700+C1677+C1638+C1620+C1586+C1550+C1485+C1441+C1400+C1364+C875+C513+C140+C108+C67+C61+C10+C2757</f>
        <v>105885.64600000001</v>
      </c>
      <c r="D2759" s="30">
        <f>D2741+D2710+D2695+D2561+D2430+D2412+D2289+D2193+D2143+D2108+D2078+D2033+D1950+D1850+D1827+D1700+D1677+D1638+D1620+D1586+D1550+D1485+D1441+D1400+D1364+D875+D513+D140+D108+D67+D61+D10+D2757</f>
        <v>89714.39300000003</v>
      </c>
      <c r="E2759" s="24"/>
      <c r="F2759" s="25"/>
      <c r="G2759" s="25"/>
      <c r="H2759" s="25"/>
      <c r="I2759" s="25"/>
    </row>
    <row r="2760" spans="1:9" ht="14.25">
      <c r="A2760" s="22"/>
      <c r="B2760" s="23"/>
      <c r="C2760" s="28"/>
      <c r="D2760" s="27"/>
      <c r="E2760" s="24"/>
      <c r="F2760" s="25"/>
      <c r="G2760" s="25"/>
      <c r="H2760" s="25"/>
      <c r="I2760" s="25"/>
    </row>
    <row r="2761" spans="1:9" ht="14.25">
      <c r="A2761" s="22"/>
      <c r="B2761" s="23"/>
      <c r="C2761" s="28"/>
      <c r="D2761" s="27"/>
      <c r="E2761" s="24"/>
      <c r="F2761" s="25"/>
      <c r="G2761" s="25"/>
      <c r="H2761" s="25"/>
      <c r="I2761" s="25"/>
    </row>
    <row r="2762" spans="1:9" ht="12.75">
      <c r="A2762" s="31"/>
      <c r="B2762" s="31"/>
      <c r="C2762" s="31"/>
      <c r="D2762" s="31"/>
      <c r="E2762" s="31"/>
      <c r="F2762" s="31"/>
      <c r="G2762" s="31"/>
      <c r="H2762" s="31"/>
      <c r="I2762" s="31"/>
    </row>
    <row r="2763" spans="1:9" ht="12.75">
      <c r="A2763" s="31"/>
      <c r="B2763" s="31"/>
      <c r="C2763" s="31"/>
      <c r="D2763" s="31"/>
      <c r="E2763" s="31"/>
      <c r="F2763" s="31"/>
      <c r="G2763" s="31"/>
      <c r="H2763" s="31"/>
      <c r="I2763" s="31"/>
    </row>
    <row r="2764" spans="1:9" ht="12.75">
      <c r="A2764" s="31"/>
      <c r="B2764" s="31"/>
      <c r="C2764" s="31"/>
      <c r="D2764" s="31"/>
      <c r="E2764" s="31"/>
      <c r="F2764" s="31"/>
      <c r="G2764" s="31"/>
      <c r="H2764" s="31"/>
      <c r="I2764" s="31"/>
    </row>
    <row r="2765" spans="1:9" ht="12.75">
      <c r="A2765" s="31"/>
      <c r="B2765" s="31"/>
      <c r="C2765" s="31"/>
      <c r="D2765" s="31"/>
      <c r="E2765" s="31"/>
      <c r="F2765" s="31"/>
      <c r="G2765" s="31"/>
      <c r="H2765" s="31"/>
      <c r="I2765" s="31"/>
    </row>
    <row r="2766" spans="1:9" ht="12.75">
      <c r="A2766" s="31"/>
      <c r="B2766" s="31"/>
      <c r="C2766" s="31"/>
      <c r="D2766" s="31"/>
      <c r="E2766" s="31"/>
      <c r="F2766" s="31"/>
      <c r="G2766" s="31"/>
      <c r="H2766" s="31"/>
      <c r="I2766" s="31"/>
    </row>
    <row r="2767" spans="1:9" ht="12.75">
      <c r="A2767" s="31"/>
      <c r="B2767" s="31"/>
      <c r="C2767" s="31"/>
      <c r="D2767" s="31"/>
      <c r="E2767" s="31"/>
      <c r="F2767" s="31"/>
      <c r="G2767" s="31"/>
      <c r="H2767" s="31"/>
      <c r="I2767" s="31"/>
    </row>
    <row r="2768" spans="1:9" ht="12.75">
      <c r="A2768" s="31"/>
      <c r="B2768" s="31"/>
      <c r="C2768" s="31"/>
      <c r="D2768" s="31"/>
      <c r="E2768" s="31"/>
      <c r="F2768" s="31"/>
      <c r="G2768" s="31"/>
      <c r="H2768" s="31"/>
      <c r="I2768" s="31"/>
    </row>
    <row r="2769" spans="1:9" ht="12.75">
      <c r="A2769" s="31"/>
      <c r="B2769" s="31"/>
      <c r="C2769" s="31"/>
      <c r="D2769" s="31"/>
      <c r="E2769" s="31"/>
      <c r="F2769" s="31"/>
      <c r="G2769" s="31"/>
      <c r="H2769" s="31"/>
      <c r="I2769" s="31"/>
    </row>
    <row r="2770" spans="1:9" ht="12.75">
      <c r="A2770" s="31"/>
      <c r="B2770" s="31"/>
      <c r="C2770" s="31"/>
      <c r="D2770" s="31"/>
      <c r="E2770" s="31"/>
      <c r="F2770" s="31"/>
      <c r="G2770" s="31"/>
      <c r="H2770" s="31"/>
      <c r="I2770" s="31"/>
    </row>
    <row r="2771" spans="1:9" ht="12.75">
      <c r="A2771" s="31"/>
      <c r="B2771" s="31"/>
      <c r="C2771" s="31"/>
      <c r="D2771" s="31"/>
      <c r="E2771" s="31"/>
      <c r="F2771" s="31"/>
      <c r="G2771" s="31"/>
      <c r="H2771" s="31"/>
      <c r="I2771" s="31"/>
    </row>
    <row r="2772" spans="1:9" ht="12.75">
      <c r="A2772" s="31"/>
      <c r="B2772" s="31"/>
      <c r="C2772" s="31"/>
      <c r="D2772" s="31"/>
      <c r="E2772" s="31"/>
      <c r="F2772" s="31"/>
      <c r="G2772" s="31"/>
      <c r="H2772" s="31"/>
      <c r="I2772" s="31"/>
    </row>
    <row r="2773" spans="1:9" ht="12.75">
      <c r="A2773" s="31"/>
      <c r="B2773" s="31"/>
      <c r="C2773" s="31"/>
      <c r="D2773" s="31"/>
      <c r="E2773" s="31"/>
      <c r="F2773" s="31"/>
      <c r="G2773" s="31"/>
      <c r="H2773" s="31"/>
      <c r="I2773" s="31"/>
    </row>
    <row r="2774" spans="1:9" ht="12.75">
      <c r="A2774" s="31"/>
      <c r="B2774" s="31"/>
      <c r="C2774" s="31"/>
      <c r="D2774" s="31"/>
      <c r="E2774" s="31"/>
      <c r="F2774" s="31"/>
      <c r="G2774" s="31"/>
      <c r="H2774" s="31"/>
      <c r="I2774" s="31"/>
    </row>
    <row r="2775" spans="1:9" ht="12.75">
      <c r="A2775" s="31"/>
      <c r="B2775" s="31"/>
      <c r="C2775" s="31"/>
      <c r="D2775" s="31"/>
      <c r="E2775" s="31"/>
      <c r="F2775" s="31"/>
      <c r="G2775" s="31"/>
      <c r="H2775" s="31"/>
      <c r="I2775" s="31"/>
    </row>
    <row r="2776" spans="1:9" ht="12.75">
      <c r="A2776" s="31"/>
      <c r="B2776" s="31"/>
      <c r="C2776" s="31"/>
      <c r="D2776" s="31"/>
      <c r="E2776" s="31"/>
      <c r="F2776" s="31"/>
      <c r="G2776" s="31"/>
      <c r="H2776" s="31"/>
      <c r="I2776" s="31"/>
    </row>
    <row r="2777" spans="1:9" ht="12.75">
      <c r="A2777" s="31"/>
      <c r="B2777" s="31"/>
      <c r="C2777" s="31"/>
      <c r="D2777" s="31"/>
      <c r="E2777" s="31"/>
      <c r="F2777" s="31"/>
      <c r="G2777" s="31"/>
      <c r="H2777" s="31"/>
      <c r="I2777" s="31"/>
    </row>
    <row r="2778" spans="1:9" ht="12.75">
      <c r="A2778" s="31"/>
      <c r="B2778" s="31"/>
      <c r="C2778" s="31"/>
      <c r="D2778" s="31"/>
      <c r="E2778" s="31"/>
      <c r="F2778" s="31"/>
      <c r="G2778" s="31"/>
      <c r="H2778" s="31"/>
      <c r="I2778" s="31"/>
    </row>
    <row r="2779" spans="1:9" ht="12.75">
      <c r="A2779" s="31"/>
      <c r="B2779" s="31"/>
      <c r="C2779" s="31"/>
      <c r="D2779" s="31"/>
      <c r="E2779" s="31"/>
      <c r="F2779" s="31"/>
      <c r="G2779" s="31"/>
      <c r="H2779" s="31"/>
      <c r="I2779" s="31"/>
    </row>
    <row r="2780" spans="1:9" ht="12.75">
      <c r="A2780" s="31"/>
      <c r="B2780" s="31"/>
      <c r="C2780" s="31"/>
      <c r="D2780" s="31"/>
      <c r="E2780" s="31"/>
      <c r="F2780" s="31"/>
      <c r="G2780" s="31"/>
      <c r="H2780" s="31"/>
      <c r="I2780" s="31"/>
    </row>
    <row r="2781" spans="1:9" ht="12.75">
      <c r="A2781" s="31"/>
      <c r="B2781" s="31"/>
      <c r="C2781" s="31"/>
      <c r="D2781" s="31"/>
      <c r="E2781" s="31"/>
      <c r="F2781" s="31"/>
      <c r="G2781" s="31"/>
      <c r="H2781" s="31"/>
      <c r="I2781" s="31"/>
    </row>
    <row r="2782" spans="1:9" ht="12.75">
      <c r="A2782" s="31"/>
      <c r="B2782" s="31"/>
      <c r="C2782" s="31"/>
      <c r="D2782" s="31"/>
      <c r="E2782" s="31"/>
      <c r="F2782" s="31"/>
      <c r="G2782" s="31"/>
      <c r="H2782" s="31"/>
      <c r="I2782" s="31"/>
    </row>
    <row r="2783" spans="1:9" ht="12.75">
      <c r="A2783" s="31"/>
      <c r="B2783" s="31"/>
      <c r="C2783" s="31"/>
      <c r="D2783" s="31"/>
      <c r="E2783" s="31"/>
      <c r="F2783" s="31"/>
      <c r="G2783" s="31"/>
      <c r="H2783" s="31"/>
      <c r="I2783" s="31"/>
    </row>
    <row r="2784" spans="1:9" ht="12.75">
      <c r="A2784" s="31"/>
      <c r="B2784" s="31"/>
      <c r="C2784" s="31"/>
      <c r="D2784" s="31"/>
      <c r="E2784" s="31"/>
      <c r="F2784" s="31"/>
      <c r="G2784" s="31"/>
      <c r="H2784" s="31"/>
      <c r="I2784" s="31"/>
    </row>
    <row r="2785" spans="1:9" ht="12.75">
      <c r="A2785" s="31"/>
      <c r="B2785" s="31"/>
      <c r="C2785" s="31"/>
      <c r="D2785" s="31"/>
      <c r="E2785" s="31"/>
      <c r="F2785" s="31"/>
      <c r="G2785" s="31"/>
      <c r="H2785" s="31"/>
      <c r="I2785" s="31"/>
    </row>
    <row r="2786" spans="1:9" ht="12.75">
      <c r="A2786" s="31"/>
      <c r="B2786" s="31"/>
      <c r="C2786" s="31"/>
      <c r="D2786" s="31"/>
      <c r="E2786" s="31"/>
      <c r="F2786" s="31"/>
      <c r="G2786" s="31"/>
      <c r="H2786" s="31"/>
      <c r="I2786" s="31"/>
    </row>
    <row r="2787" spans="1:9" ht="12.75">
      <c r="A2787" s="31"/>
      <c r="B2787" s="31"/>
      <c r="C2787" s="31"/>
      <c r="D2787" s="31"/>
      <c r="E2787" s="31"/>
      <c r="F2787" s="31"/>
      <c r="G2787" s="31"/>
      <c r="H2787" s="31"/>
      <c r="I2787" s="31"/>
    </row>
    <row r="2788" spans="1:9" ht="12.75">
      <c r="A2788" s="31"/>
      <c r="B2788" s="31"/>
      <c r="C2788" s="31"/>
      <c r="D2788" s="31"/>
      <c r="E2788" s="31"/>
      <c r="F2788" s="31"/>
      <c r="G2788" s="31"/>
      <c r="H2788" s="31"/>
      <c r="I2788" s="31"/>
    </row>
    <row r="2789" spans="1:9" ht="12.75">
      <c r="A2789" s="31"/>
      <c r="B2789" s="31"/>
      <c r="C2789" s="31"/>
      <c r="D2789" s="31"/>
      <c r="E2789" s="31"/>
      <c r="F2789" s="31"/>
      <c r="G2789" s="31"/>
      <c r="H2789" s="31"/>
      <c r="I2789" s="31"/>
    </row>
    <row r="2790" spans="1:9" ht="12.75">
      <c r="A2790" s="31"/>
      <c r="B2790" s="31"/>
      <c r="C2790" s="31"/>
      <c r="D2790" s="31"/>
      <c r="E2790" s="31"/>
      <c r="F2790" s="31"/>
      <c r="G2790" s="31"/>
      <c r="H2790" s="31"/>
      <c r="I2790" s="31"/>
    </row>
    <row r="2791" spans="1:9" ht="12.75">
      <c r="A2791" s="31"/>
      <c r="B2791" s="31"/>
      <c r="C2791" s="31"/>
      <c r="D2791" s="31"/>
      <c r="E2791" s="31"/>
      <c r="F2791" s="31"/>
      <c r="G2791" s="31"/>
      <c r="H2791" s="31"/>
      <c r="I2791" s="31"/>
    </row>
    <row r="2792" spans="1:9" ht="12.75">
      <c r="A2792" s="31"/>
      <c r="B2792" s="31"/>
      <c r="C2792" s="31"/>
      <c r="D2792" s="31"/>
      <c r="E2792" s="31"/>
      <c r="F2792" s="31"/>
      <c r="G2792" s="31"/>
      <c r="H2792" s="31"/>
      <c r="I2792" s="31"/>
    </row>
    <row r="2793" spans="1:9" ht="12.75">
      <c r="A2793" s="31"/>
      <c r="B2793" s="31"/>
      <c r="C2793" s="31"/>
      <c r="D2793" s="31"/>
      <c r="E2793" s="31"/>
      <c r="F2793" s="31"/>
      <c r="G2793" s="31"/>
      <c r="H2793" s="31"/>
      <c r="I2793" s="31"/>
    </row>
    <row r="2794" spans="1:9" ht="12.75">
      <c r="A2794" s="31"/>
      <c r="B2794" s="31"/>
      <c r="C2794" s="31"/>
      <c r="D2794" s="31"/>
      <c r="E2794" s="31"/>
      <c r="F2794" s="31"/>
      <c r="G2794" s="31"/>
      <c r="H2794" s="31"/>
      <c r="I2794" s="31"/>
    </row>
    <row r="2795" spans="1:9" ht="12.75">
      <c r="A2795" s="31"/>
      <c r="B2795" s="31"/>
      <c r="C2795" s="31"/>
      <c r="D2795" s="31"/>
      <c r="E2795" s="31"/>
      <c r="F2795" s="31"/>
      <c r="G2795" s="31"/>
      <c r="H2795" s="31"/>
      <c r="I2795" s="31"/>
    </row>
    <row r="2796" spans="1:9" ht="12.75">
      <c r="A2796" s="31"/>
      <c r="B2796" s="31"/>
      <c r="C2796" s="31"/>
      <c r="D2796" s="31"/>
      <c r="E2796" s="31"/>
      <c r="F2796" s="31"/>
      <c r="G2796" s="31"/>
      <c r="H2796" s="31"/>
      <c r="I2796" s="31"/>
    </row>
    <row r="2797" spans="1:9" ht="12.75">
      <c r="A2797" s="31"/>
      <c r="B2797" s="31"/>
      <c r="C2797" s="31"/>
      <c r="D2797" s="31"/>
      <c r="E2797" s="31"/>
      <c r="F2797" s="31"/>
      <c r="G2797" s="31"/>
      <c r="H2797" s="31"/>
      <c r="I2797" s="31"/>
    </row>
    <row r="2798" spans="1:9" ht="12.75">
      <c r="A2798" s="31"/>
      <c r="B2798" s="31"/>
      <c r="C2798" s="31"/>
      <c r="D2798" s="31"/>
      <c r="E2798" s="31"/>
      <c r="F2798" s="31"/>
      <c r="G2798" s="31"/>
      <c r="H2798" s="31"/>
      <c r="I2798" s="31"/>
    </row>
    <row r="2799" spans="1:9" ht="12.75">
      <c r="A2799" s="31"/>
      <c r="B2799" s="31"/>
      <c r="C2799" s="31"/>
      <c r="D2799" s="31"/>
      <c r="E2799" s="31"/>
      <c r="F2799" s="31"/>
      <c r="G2799" s="31"/>
      <c r="H2799" s="31"/>
      <c r="I2799" s="31"/>
    </row>
    <row r="2800" spans="1:9" ht="12.75">
      <c r="A2800" s="31"/>
      <c r="B2800" s="31"/>
      <c r="C2800" s="31"/>
      <c r="D2800" s="31"/>
      <c r="E2800" s="31"/>
      <c r="F2800" s="31"/>
      <c r="G2800" s="31"/>
      <c r="H2800" s="31"/>
      <c r="I2800" s="31"/>
    </row>
    <row r="2801" spans="1:9" ht="12.75">
      <c r="A2801" s="31"/>
      <c r="B2801" s="31"/>
      <c r="C2801" s="31"/>
      <c r="D2801" s="31"/>
      <c r="E2801" s="31"/>
      <c r="F2801" s="31"/>
      <c r="G2801" s="31"/>
      <c r="H2801" s="31"/>
      <c r="I2801" s="31"/>
    </row>
    <row r="2802" spans="1:9" ht="12.75">
      <c r="A2802" s="31"/>
      <c r="B2802" s="31"/>
      <c r="C2802" s="31"/>
      <c r="D2802" s="31"/>
      <c r="E2802" s="31"/>
      <c r="F2802" s="31"/>
      <c r="G2802" s="31"/>
      <c r="H2802" s="31"/>
      <c r="I2802" s="31"/>
    </row>
    <row r="2803" spans="1:9" ht="12.75">
      <c r="A2803" s="31"/>
      <c r="B2803" s="31"/>
      <c r="C2803" s="31"/>
      <c r="D2803" s="31"/>
      <c r="E2803" s="31"/>
      <c r="F2803" s="31"/>
      <c r="G2803" s="31"/>
      <c r="H2803" s="31"/>
      <c r="I2803" s="31"/>
    </row>
    <row r="2804" spans="1:9" ht="12.75">
      <c r="A2804" s="31"/>
      <c r="B2804" s="31"/>
      <c r="C2804" s="31"/>
      <c r="D2804" s="31"/>
      <c r="E2804" s="31"/>
      <c r="F2804" s="31"/>
      <c r="G2804" s="31"/>
      <c r="H2804" s="31"/>
      <c r="I2804" s="31"/>
    </row>
    <row r="2805" spans="1:9" ht="12.75">
      <c r="A2805" s="31"/>
      <c r="B2805" s="31"/>
      <c r="C2805" s="31"/>
      <c r="D2805" s="31"/>
      <c r="E2805" s="31"/>
      <c r="F2805" s="31"/>
      <c r="G2805" s="31"/>
      <c r="H2805" s="31"/>
      <c r="I2805" s="31"/>
    </row>
    <row r="2806" spans="1:9" ht="12.75">
      <c r="A2806" s="31"/>
      <c r="B2806" s="31"/>
      <c r="C2806" s="31"/>
      <c r="D2806" s="31"/>
      <c r="E2806" s="31"/>
      <c r="F2806" s="31"/>
      <c r="G2806" s="31"/>
      <c r="H2806" s="31"/>
      <c r="I2806" s="31"/>
    </row>
    <row r="2807" spans="1:9" ht="12.75">
      <c r="A2807" s="31"/>
      <c r="B2807" s="31"/>
      <c r="C2807" s="31"/>
      <c r="D2807" s="31"/>
      <c r="E2807" s="31"/>
      <c r="F2807" s="31"/>
      <c r="G2807" s="31"/>
      <c r="H2807" s="31"/>
      <c r="I2807" s="31"/>
    </row>
    <row r="2808" spans="1:9" ht="12.75">
      <c r="A2808" s="31"/>
      <c r="B2808" s="31"/>
      <c r="C2808" s="31"/>
      <c r="D2808" s="31"/>
      <c r="E2808" s="31"/>
      <c r="F2808" s="31"/>
      <c r="G2808" s="31"/>
      <c r="H2808" s="31"/>
      <c r="I2808" s="31"/>
    </row>
    <row r="2809" spans="1:9" ht="12.75">
      <c r="A2809" s="31"/>
      <c r="B2809" s="31"/>
      <c r="C2809" s="31"/>
      <c r="D2809" s="31"/>
      <c r="E2809" s="31"/>
      <c r="F2809" s="31"/>
      <c r="G2809" s="31"/>
      <c r="H2809" s="31"/>
      <c r="I2809" s="31"/>
    </row>
    <row r="2810" spans="1:9" ht="12.75">
      <c r="A2810" s="31"/>
      <c r="B2810" s="31"/>
      <c r="C2810" s="31"/>
      <c r="D2810" s="31"/>
      <c r="E2810" s="31"/>
      <c r="F2810" s="31"/>
      <c r="G2810" s="31"/>
      <c r="H2810" s="31"/>
      <c r="I2810" s="31"/>
    </row>
    <row r="2811" spans="1:9" ht="12.75">
      <c r="A2811" s="31"/>
      <c r="B2811" s="31"/>
      <c r="C2811" s="31"/>
      <c r="D2811" s="31"/>
      <c r="E2811" s="31"/>
      <c r="F2811" s="31"/>
      <c r="G2811" s="31"/>
      <c r="H2811" s="31"/>
      <c r="I2811" s="31"/>
    </row>
    <row r="2812" spans="1:9" ht="12.75">
      <c r="A2812" s="31"/>
      <c r="B2812" s="31"/>
      <c r="C2812" s="31"/>
      <c r="D2812" s="31"/>
      <c r="E2812" s="31"/>
      <c r="F2812" s="31"/>
      <c r="G2812" s="31"/>
      <c r="H2812" s="31"/>
      <c r="I2812" s="31"/>
    </row>
    <row r="2813" spans="1:9" ht="12.75">
      <c r="A2813" s="31"/>
      <c r="B2813" s="31"/>
      <c r="C2813" s="31"/>
      <c r="D2813" s="31"/>
      <c r="E2813" s="31"/>
      <c r="F2813" s="31"/>
      <c r="G2813" s="31"/>
      <c r="H2813" s="31"/>
      <c r="I2813" s="31"/>
    </row>
    <row r="2814" spans="1:9" ht="12.75">
      <c r="A2814" s="31"/>
      <c r="B2814" s="31"/>
      <c r="C2814" s="31"/>
      <c r="D2814" s="31"/>
      <c r="E2814" s="31"/>
      <c r="F2814" s="31"/>
      <c r="G2814" s="31"/>
      <c r="H2814" s="31"/>
      <c r="I2814" s="31"/>
    </row>
    <row r="2815" spans="1:9" ht="12.75">
      <c r="A2815" s="31"/>
      <c r="B2815" s="31"/>
      <c r="C2815" s="31"/>
      <c r="D2815" s="31"/>
      <c r="E2815" s="31"/>
      <c r="F2815" s="31"/>
      <c r="G2815" s="31"/>
      <c r="H2815" s="31"/>
      <c r="I2815" s="31"/>
    </row>
    <row r="2816" spans="1:9" ht="12.75">
      <c r="A2816" s="31"/>
      <c r="B2816" s="31"/>
      <c r="C2816" s="31"/>
      <c r="D2816" s="31"/>
      <c r="E2816" s="31"/>
      <c r="F2816" s="31"/>
      <c r="G2816" s="31"/>
      <c r="H2816" s="31"/>
      <c r="I2816" s="31"/>
    </row>
    <row r="2817" spans="1:9" ht="12.75">
      <c r="A2817" s="31"/>
      <c r="B2817" s="31"/>
      <c r="C2817" s="31"/>
      <c r="D2817" s="31"/>
      <c r="E2817" s="31"/>
      <c r="F2817" s="31"/>
      <c r="G2817" s="31"/>
      <c r="H2817" s="31"/>
      <c r="I2817" s="31"/>
    </row>
    <row r="2818" spans="1:9" ht="12.75">
      <c r="A2818" s="31"/>
      <c r="B2818" s="31"/>
      <c r="C2818" s="31"/>
      <c r="D2818" s="31"/>
      <c r="E2818" s="31"/>
      <c r="F2818" s="31"/>
      <c r="G2818" s="31"/>
      <c r="H2818" s="31"/>
      <c r="I2818" s="31"/>
    </row>
    <row r="2819" spans="1:9" ht="12.75">
      <c r="A2819" s="31"/>
      <c r="B2819" s="31"/>
      <c r="C2819" s="31"/>
      <c r="D2819" s="31"/>
      <c r="E2819" s="31"/>
      <c r="F2819" s="31"/>
      <c r="G2819" s="31"/>
      <c r="H2819" s="31"/>
      <c r="I2819" s="31"/>
    </row>
    <row r="2820" spans="1:9" ht="12.75">
      <c r="A2820" s="31"/>
      <c r="B2820" s="31"/>
      <c r="C2820" s="31"/>
      <c r="D2820" s="31"/>
      <c r="E2820" s="31"/>
      <c r="F2820" s="31"/>
      <c r="G2820" s="31"/>
      <c r="H2820" s="31"/>
      <c r="I2820" s="31"/>
    </row>
    <row r="2821" spans="1:9" ht="12.75">
      <c r="A2821" s="31"/>
      <c r="B2821" s="31"/>
      <c r="C2821" s="31"/>
      <c r="D2821" s="31"/>
      <c r="E2821" s="31"/>
      <c r="F2821" s="31"/>
      <c r="G2821" s="31"/>
      <c r="H2821" s="31"/>
      <c r="I2821" s="31"/>
    </row>
    <row r="2822" spans="1:9" ht="12.75">
      <c r="A2822" s="31"/>
      <c r="B2822" s="31"/>
      <c r="C2822" s="31"/>
      <c r="D2822" s="31"/>
      <c r="E2822" s="31"/>
      <c r="F2822" s="31"/>
      <c r="G2822" s="31"/>
      <c r="H2822" s="31"/>
      <c r="I2822" s="31"/>
    </row>
    <row r="2823" spans="1:9" ht="12.75">
      <c r="A2823" s="31"/>
      <c r="B2823" s="31"/>
      <c r="C2823" s="31"/>
      <c r="D2823" s="31"/>
      <c r="E2823" s="31"/>
      <c r="F2823" s="31"/>
      <c r="G2823" s="31"/>
      <c r="H2823" s="31"/>
      <c r="I2823" s="31"/>
    </row>
    <row r="2824" spans="1:9" ht="12.75">
      <c r="A2824" s="31"/>
      <c r="B2824" s="31"/>
      <c r="C2824" s="31"/>
      <c r="D2824" s="31"/>
      <c r="E2824" s="31"/>
      <c r="F2824" s="31"/>
      <c r="G2824" s="31"/>
      <c r="H2824" s="31"/>
      <c r="I2824" s="31"/>
    </row>
    <row r="2825" spans="1:9" ht="12.75">
      <c r="A2825" s="31"/>
      <c r="B2825" s="31"/>
      <c r="C2825" s="31"/>
      <c r="D2825" s="31"/>
      <c r="E2825" s="31"/>
      <c r="F2825" s="31"/>
      <c r="G2825" s="31"/>
      <c r="H2825" s="31"/>
      <c r="I2825" s="31"/>
    </row>
    <row r="2826" spans="1:9" ht="12.75">
      <c r="A2826" s="31"/>
      <c r="B2826" s="31"/>
      <c r="C2826" s="31"/>
      <c r="D2826" s="31"/>
      <c r="E2826" s="31"/>
      <c r="F2826" s="31"/>
      <c r="G2826" s="31"/>
      <c r="H2826" s="31"/>
      <c r="I2826" s="31"/>
    </row>
    <row r="2827" spans="1:9" ht="12.75">
      <c r="A2827" s="31"/>
      <c r="B2827" s="31"/>
      <c r="C2827" s="31"/>
      <c r="D2827" s="31"/>
      <c r="E2827" s="31"/>
      <c r="F2827" s="31"/>
      <c r="G2827" s="31"/>
      <c r="H2827" s="31"/>
      <c r="I2827" s="31"/>
    </row>
    <row r="2828" spans="1:9" ht="12.75">
      <c r="A2828" s="31"/>
      <c r="B2828" s="31"/>
      <c r="C2828" s="31"/>
      <c r="D2828" s="31"/>
      <c r="E2828" s="31"/>
      <c r="F2828" s="31"/>
      <c r="G2828" s="31"/>
      <c r="H2828" s="31"/>
      <c r="I2828" s="31"/>
    </row>
    <row r="2829" spans="1:9" ht="12.75">
      <c r="A2829" s="31"/>
      <c r="B2829" s="31"/>
      <c r="C2829" s="31"/>
      <c r="D2829" s="31"/>
      <c r="E2829" s="31"/>
      <c r="F2829" s="31"/>
      <c r="G2829" s="31"/>
      <c r="H2829" s="31"/>
      <c r="I2829" s="31"/>
    </row>
    <row r="2830" spans="1:9" ht="12.75">
      <c r="A2830" s="31"/>
      <c r="B2830" s="31"/>
      <c r="C2830" s="31"/>
      <c r="D2830" s="31"/>
      <c r="E2830" s="31"/>
      <c r="F2830" s="31"/>
      <c r="G2830" s="31"/>
      <c r="H2830" s="31"/>
      <c r="I2830" s="31"/>
    </row>
    <row r="2831" spans="1:9" ht="12.75">
      <c r="A2831" s="31"/>
      <c r="B2831" s="31"/>
      <c r="C2831" s="31"/>
      <c r="D2831" s="31"/>
      <c r="E2831" s="31"/>
      <c r="F2831" s="31"/>
      <c r="G2831" s="31"/>
      <c r="H2831" s="31"/>
      <c r="I2831" s="31"/>
    </row>
    <row r="2832" spans="1:9" ht="12.75">
      <c r="A2832" s="31"/>
      <c r="B2832" s="31"/>
      <c r="C2832" s="31"/>
      <c r="D2832" s="31"/>
      <c r="E2832" s="31"/>
      <c r="F2832" s="31"/>
      <c r="G2832" s="31"/>
      <c r="H2832" s="31"/>
      <c r="I2832" s="31"/>
    </row>
    <row r="2833" spans="1:9" ht="12.75">
      <c r="A2833" s="31"/>
      <c r="B2833" s="31"/>
      <c r="C2833" s="31"/>
      <c r="D2833" s="31"/>
      <c r="E2833" s="31"/>
      <c r="F2833" s="31"/>
      <c r="G2833" s="31"/>
      <c r="H2833" s="31"/>
      <c r="I2833" s="31"/>
    </row>
    <row r="2834" spans="1:9" ht="12.75">
      <c r="A2834" s="31"/>
      <c r="B2834" s="31"/>
      <c r="C2834" s="31"/>
      <c r="D2834" s="31"/>
      <c r="E2834" s="31"/>
      <c r="F2834" s="31"/>
      <c r="G2834" s="31"/>
      <c r="H2834" s="31"/>
      <c r="I2834" s="31"/>
    </row>
    <row r="2835" spans="1:9" ht="12.75">
      <c r="A2835" s="31"/>
      <c r="B2835" s="31"/>
      <c r="C2835" s="31"/>
      <c r="D2835" s="31"/>
      <c r="E2835" s="31"/>
      <c r="F2835" s="31"/>
      <c r="G2835" s="31"/>
      <c r="H2835" s="31"/>
      <c r="I2835" s="31"/>
    </row>
    <row r="2836" spans="1:9" ht="12.75">
      <c r="A2836" s="31"/>
      <c r="B2836" s="31"/>
      <c r="C2836" s="31"/>
      <c r="D2836" s="31"/>
      <c r="E2836" s="31"/>
      <c r="F2836" s="31"/>
      <c r="G2836" s="31"/>
      <c r="H2836" s="31"/>
      <c r="I2836" s="31"/>
    </row>
    <row r="2837" spans="1:9" ht="12.75">
      <c r="A2837" s="31"/>
      <c r="B2837" s="31"/>
      <c r="C2837" s="31"/>
      <c r="D2837" s="31"/>
      <c r="E2837" s="31"/>
      <c r="F2837" s="31"/>
      <c r="G2837" s="31"/>
      <c r="H2837" s="31"/>
      <c r="I2837" s="31"/>
    </row>
    <row r="2838" spans="1:9" ht="12.75">
      <c r="A2838" s="31"/>
      <c r="B2838" s="31"/>
      <c r="C2838" s="31"/>
      <c r="D2838" s="31"/>
      <c r="E2838" s="31"/>
      <c r="F2838" s="31"/>
      <c r="G2838" s="31"/>
      <c r="H2838" s="31"/>
      <c r="I2838" s="31"/>
    </row>
    <row r="2839" spans="1:9" ht="12.75">
      <c r="A2839" s="31"/>
      <c r="B2839" s="31"/>
      <c r="C2839" s="31"/>
      <c r="D2839" s="31"/>
      <c r="E2839" s="31"/>
      <c r="F2839" s="31"/>
      <c r="G2839" s="31"/>
      <c r="H2839" s="31"/>
      <c r="I2839" s="31"/>
    </row>
    <row r="2840" spans="1:9" ht="12.75">
      <c r="A2840" s="31"/>
      <c r="B2840" s="31"/>
      <c r="C2840" s="31"/>
      <c r="D2840" s="31"/>
      <c r="E2840" s="31"/>
      <c r="F2840" s="31"/>
      <c r="G2840" s="31"/>
      <c r="H2840" s="31"/>
      <c r="I2840" s="31"/>
    </row>
    <row r="2841" spans="1:9" ht="12.75">
      <c r="A2841" s="31"/>
      <c r="B2841" s="31"/>
      <c r="C2841" s="31"/>
      <c r="D2841" s="31"/>
      <c r="E2841" s="31"/>
      <c r="F2841" s="31"/>
      <c r="G2841" s="31"/>
      <c r="H2841" s="31"/>
      <c r="I2841" s="31"/>
    </row>
    <row r="2842" spans="1:9" ht="12.75">
      <c r="A2842" s="31"/>
      <c r="B2842" s="31"/>
      <c r="C2842" s="31"/>
      <c r="D2842" s="31"/>
      <c r="E2842" s="31"/>
      <c r="F2842" s="31"/>
      <c r="G2842" s="31"/>
      <c r="H2842" s="31"/>
      <c r="I2842" s="31"/>
    </row>
    <row r="2843" spans="1:9" ht="12.75">
      <c r="A2843" s="31"/>
      <c r="B2843" s="31"/>
      <c r="C2843" s="31"/>
      <c r="D2843" s="31"/>
      <c r="E2843" s="31"/>
      <c r="F2843" s="31"/>
      <c r="G2843" s="31"/>
      <c r="H2843" s="31"/>
      <c r="I2843" s="31"/>
    </row>
    <row r="2844" spans="1:9" ht="12.75">
      <c r="A2844" s="31"/>
      <c r="B2844" s="31"/>
      <c r="C2844" s="31"/>
      <c r="D2844" s="31"/>
      <c r="E2844" s="31"/>
      <c r="F2844" s="31"/>
      <c r="G2844" s="31"/>
      <c r="H2844" s="31"/>
      <c r="I2844" s="31"/>
    </row>
    <row r="2845" spans="1:9" ht="12.75">
      <c r="A2845" s="31"/>
      <c r="B2845" s="31"/>
      <c r="C2845" s="31"/>
      <c r="D2845" s="31"/>
      <c r="E2845" s="31"/>
      <c r="F2845" s="31"/>
      <c r="G2845" s="31"/>
      <c r="H2845" s="31"/>
      <c r="I2845" s="31"/>
    </row>
    <row r="2846" spans="1:9" ht="12.75">
      <c r="A2846" s="31"/>
      <c r="B2846" s="31"/>
      <c r="C2846" s="31"/>
      <c r="D2846" s="31"/>
      <c r="E2846" s="31"/>
      <c r="F2846" s="31"/>
      <c r="G2846" s="31"/>
      <c r="H2846" s="31"/>
      <c r="I2846" s="31"/>
    </row>
    <row r="2847" spans="1:9" ht="12.75">
      <c r="A2847" s="31"/>
      <c r="B2847" s="31"/>
      <c r="C2847" s="31"/>
      <c r="D2847" s="31"/>
      <c r="E2847" s="31"/>
      <c r="F2847" s="31"/>
      <c r="G2847" s="31"/>
      <c r="H2847" s="31"/>
      <c r="I2847" s="31"/>
    </row>
    <row r="2848" spans="1:9" ht="12.75">
      <c r="A2848" s="31"/>
      <c r="B2848" s="31"/>
      <c r="C2848" s="31"/>
      <c r="D2848" s="31"/>
      <c r="E2848" s="31"/>
      <c r="F2848" s="31"/>
      <c r="G2848" s="31"/>
      <c r="H2848" s="31"/>
      <c r="I2848" s="31"/>
    </row>
    <row r="2849" spans="1:9" ht="12.75">
      <c r="A2849" s="31"/>
      <c r="B2849" s="31"/>
      <c r="C2849" s="31"/>
      <c r="D2849" s="31"/>
      <c r="E2849" s="31"/>
      <c r="F2849" s="31"/>
      <c r="G2849" s="31"/>
      <c r="H2849" s="31"/>
      <c r="I2849" s="31"/>
    </row>
    <row r="2850" spans="1:9" ht="12.75">
      <c r="A2850" s="31"/>
      <c r="B2850" s="31"/>
      <c r="C2850" s="31"/>
      <c r="D2850" s="31"/>
      <c r="E2850" s="31"/>
      <c r="F2850" s="31"/>
      <c r="G2850" s="31"/>
      <c r="H2850" s="31"/>
      <c r="I2850" s="31"/>
    </row>
    <row r="2851" spans="1:9" ht="12.75">
      <c r="A2851" s="31"/>
      <c r="B2851" s="31"/>
      <c r="C2851" s="31"/>
      <c r="D2851" s="31"/>
      <c r="E2851" s="31"/>
      <c r="F2851" s="31"/>
      <c r="G2851" s="31"/>
      <c r="H2851" s="31"/>
      <c r="I2851" s="31"/>
    </row>
    <row r="2852" spans="1:9" ht="12.75">
      <c r="A2852" s="31"/>
      <c r="B2852" s="31"/>
      <c r="C2852" s="31"/>
      <c r="D2852" s="31"/>
      <c r="E2852" s="31"/>
      <c r="F2852" s="31"/>
      <c r="G2852" s="31"/>
      <c r="H2852" s="31"/>
      <c r="I2852" s="31"/>
    </row>
    <row r="2853" spans="1:9" ht="12.75">
      <c r="A2853" s="31"/>
      <c r="B2853" s="31"/>
      <c r="C2853" s="31"/>
      <c r="D2853" s="31"/>
      <c r="E2853" s="31"/>
      <c r="F2853" s="31"/>
      <c r="G2853" s="31"/>
      <c r="H2853" s="31"/>
      <c r="I2853" s="31"/>
    </row>
    <row r="2854" spans="1:9" ht="12.75">
      <c r="A2854" s="31"/>
      <c r="B2854" s="31"/>
      <c r="C2854" s="31"/>
      <c r="D2854" s="31"/>
      <c r="E2854" s="31"/>
      <c r="F2854" s="31"/>
      <c r="G2854" s="31"/>
      <c r="H2854" s="31"/>
      <c r="I2854" s="31"/>
    </row>
    <row r="2855" spans="1:9" ht="12.75">
      <c r="A2855" s="31"/>
      <c r="B2855" s="31"/>
      <c r="C2855" s="31"/>
      <c r="D2855" s="31"/>
      <c r="E2855" s="31"/>
      <c r="F2855" s="31"/>
      <c r="G2855" s="31"/>
      <c r="H2855" s="31"/>
      <c r="I2855" s="31"/>
    </row>
    <row r="2856" spans="1:9" ht="12.75">
      <c r="A2856" s="31"/>
      <c r="B2856" s="31"/>
      <c r="C2856" s="31"/>
      <c r="D2856" s="31"/>
      <c r="E2856" s="31"/>
      <c r="F2856" s="31"/>
      <c r="G2856" s="31"/>
      <c r="H2856" s="31"/>
      <c r="I2856" s="31"/>
    </row>
    <row r="2857" spans="1:9" ht="12.75">
      <c r="A2857" s="31"/>
      <c r="B2857" s="31"/>
      <c r="C2857" s="31"/>
      <c r="D2857" s="31"/>
      <c r="E2857" s="31"/>
      <c r="F2857" s="31"/>
      <c r="G2857" s="31"/>
      <c r="H2857" s="31"/>
      <c r="I2857" s="31"/>
    </row>
    <row r="2858" spans="1:9" ht="12.75">
      <c r="A2858" s="31"/>
      <c r="B2858" s="31"/>
      <c r="C2858" s="31"/>
      <c r="D2858" s="31"/>
      <c r="E2858" s="31"/>
      <c r="F2858" s="31"/>
      <c r="G2858" s="31"/>
      <c r="H2858" s="31"/>
      <c r="I2858" s="31"/>
    </row>
    <row r="2859" spans="1:9" ht="12.75">
      <c r="A2859" s="31"/>
      <c r="B2859" s="31"/>
      <c r="C2859" s="31"/>
      <c r="D2859" s="31"/>
      <c r="E2859" s="31"/>
      <c r="F2859" s="31"/>
      <c r="G2859" s="31"/>
      <c r="H2859" s="31"/>
      <c r="I2859" s="31"/>
    </row>
    <row r="2860" spans="1:9" ht="12.75">
      <c r="A2860" s="31"/>
      <c r="B2860" s="31"/>
      <c r="C2860" s="31"/>
      <c r="D2860" s="31"/>
      <c r="E2860" s="31"/>
      <c r="F2860" s="31"/>
      <c r="G2860" s="31"/>
      <c r="H2860" s="31"/>
      <c r="I2860" s="31"/>
    </row>
    <row r="2861" spans="1:9" ht="12.75">
      <c r="A2861" s="31"/>
      <c r="B2861" s="31"/>
      <c r="C2861" s="31"/>
      <c r="D2861" s="31"/>
      <c r="E2861" s="31"/>
      <c r="F2861" s="31"/>
      <c r="G2861" s="31"/>
      <c r="H2861" s="31"/>
      <c r="I2861" s="31"/>
    </row>
    <row r="2862" spans="1:9" ht="12.75">
      <c r="A2862" s="31"/>
      <c r="B2862" s="31"/>
      <c r="C2862" s="31"/>
      <c r="D2862" s="31"/>
      <c r="E2862" s="31"/>
      <c r="F2862" s="31"/>
      <c r="G2862" s="31"/>
      <c r="H2862" s="31"/>
      <c r="I2862" s="31"/>
    </row>
    <row r="2863" spans="1:9" ht="12.75">
      <c r="A2863" s="31"/>
      <c r="B2863" s="31"/>
      <c r="C2863" s="31"/>
      <c r="D2863" s="31"/>
      <c r="E2863" s="31"/>
      <c r="F2863" s="31"/>
      <c r="G2863" s="31"/>
      <c r="H2863" s="31"/>
      <c r="I2863" s="31"/>
    </row>
    <row r="2864" spans="1:9" ht="12.75">
      <c r="A2864" s="31"/>
      <c r="B2864" s="31"/>
      <c r="C2864" s="31"/>
      <c r="D2864" s="31"/>
      <c r="E2864" s="31"/>
      <c r="F2864" s="31"/>
      <c r="G2864" s="31"/>
      <c r="H2864" s="31"/>
      <c r="I2864" s="31"/>
    </row>
    <row r="2865" spans="1:9" ht="12.75">
      <c r="A2865" s="31"/>
      <c r="B2865" s="31"/>
      <c r="C2865" s="31"/>
      <c r="D2865" s="31"/>
      <c r="E2865" s="31"/>
      <c r="F2865" s="31"/>
      <c r="G2865" s="31"/>
      <c r="H2865" s="31"/>
      <c r="I2865" s="31"/>
    </row>
    <row r="2866" spans="1:9" ht="12.75">
      <c r="A2866" s="31"/>
      <c r="B2866" s="31"/>
      <c r="C2866" s="31"/>
      <c r="D2866" s="31"/>
      <c r="E2866" s="31"/>
      <c r="F2866" s="31"/>
      <c r="G2866" s="31"/>
      <c r="H2866" s="31"/>
      <c r="I2866" s="31"/>
    </row>
    <row r="2867" spans="1:9" ht="12.75">
      <c r="A2867" s="31"/>
      <c r="B2867" s="31"/>
      <c r="C2867" s="31"/>
      <c r="D2867" s="31"/>
      <c r="E2867" s="31"/>
      <c r="F2867" s="31"/>
      <c r="G2867" s="31"/>
      <c r="H2867" s="31"/>
      <c r="I2867" s="31"/>
    </row>
    <row r="2868" spans="1:9" ht="12.75">
      <c r="A2868" s="31"/>
      <c r="B2868" s="31"/>
      <c r="C2868" s="31"/>
      <c r="D2868" s="31"/>
      <c r="E2868" s="31"/>
      <c r="F2868" s="31"/>
      <c r="G2868" s="31"/>
      <c r="H2868" s="31"/>
      <c r="I2868" s="31"/>
    </row>
    <row r="2869" spans="1:9" ht="12.75">
      <c r="A2869" s="31"/>
      <c r="B2869" s="31"/>
      <c r="C2869" s="31"/>
      <c r="D2869" s="31"/>
      <c r="E2869" s="31"/>
      <c r="F2869" s="31"/>
      <c r="G2869" s="31"/>
      <c r="H2869" s="31"/>
      <c r="I2869" s="31"/>
    </row>
    <row r="2870" spans="1:9" ht="12.75">
      <c r="A2870" s="31"/>
      <c r="B2870" s="31"/>
      <c r="C2870" s="31"/>
      <c r="D2870" s="31"/>
      <c r="E2870" s="31"/>
      <c r="F2870" s="31"/>
      <c r="G2870" s="31"/>
      <c r="H2870" s="31"/>
      <c r="I2870" s="31"/>
    </row>
    <row r="2871" spans="1:9" ht="12.75">
      <c r="A2871" s="31"/>
      <c r="B2871" s="31"/>
      <c r="C2871" s="31"/>
      <c r="D2871" s="31"/>
      <c r="E2871" s="31"/>
      <c r="F2871" s="31"/>
      <c r="G2871" s="31"/>
      <c r="H2871" s="31"/>
      <c r="I2871" s="31"/>
    </row>
    <row r="2872" spans="1:9" ht="12.75">
      <c r="A2872" s="31"/>
      <c r="B2872" s="31"/>
      <c r="C2872" s="31"/>
      <c r="D2872" s="31"/>
      <c r="E2872" s="31"/>
      <c r="F2872" s="31"/>
      <c r="G2872" s="31"/>
      <c r="H2872" s="31"/>
      <c r="I2872" s="31"/>
    </row>
    <row r="2873" spans="1:9" ht="12.75">
      <c r="A2873" s="31"/>
      <c r="B2873" s="31"/>
      <c r="C2873" s="31"/>
      <c r="D2873" s="31"/>
      <c r="E2873" s="31"/>
      <c r="F2873" s="31"/>
      <c r="G2873" s="31"/>
      <c r="H2873" s="31"/>
      <c r="I2873" s="31"/>
    </row>
    <row r="2874" spans="1:9" ht="12.75">
      <c r="A2874" s="31"/>
      <c r="B2874" s="31"/>
      <c r="C2874" s="31"/>
      <c r="D2874" s="31"/>
      <c r="E2874" s="31"/>
      <c r="F2874" s="31"/>
      <c r="G2874" s="31"/>
      <c r="H2874" s="31"/>
      <c r="I2874" s="31"/>
    </row>
    <row r="2875" spans="1:9" ht="12.75">
      <c r="A2875" s="31"/>
      <c r="B2875" s="31"/>
      <c r="C2875" s="31"/>
      <c r="D2875" s="31"/>
      <c r="E2875" s="31"/>
      <c r="F2875" s="31"/>
      <c r="G2875" s="31"/>
      <c r="H2875" s="31"/>
      <c r="I2875" s="31"/>
    </row>
    <row r="2876" spans="1:9" ht="12.75">
      <c r="A2876" s="31"/>
      <c r="B2876" s="31"/>
      <c r="C2876" s="31"/>
      <c r="D2876" s="31"/>
      <c r="E2876" s="31"/>
      <c r="F2876" s="31"/>
      <c r="G2876" s="31"/>
      <c r="H2876" s="31"/>
      <c r="I2876" s="31"/>
    </row>
    <row r="2877" spans="1:9" ht="12.75">
      <c r="A2877" s="31"/>
      <c r="B2877" s="31"/>
      <c r="C2877" s="31"/>
      <c r="D2877" s="31"/>
      <c r="E2877" s="31"/>
      <c r="F2877" s="31"/>
      <c r="G2877" s="31"/>
      <c r="H2877" s="31"/>
      <c r="I2877" s="31"/>
    </row>
    <row r="2878" spans="1:9" ht="12.75">
      <c r="A2878" s="31"/>
      <c r="B2878" s="31"/>
      <c r="C2878" s="31"/>
      <c r="D2878" s="31"/>
      <c r="E2878" s="31"/>
      <c r="F2878" s="31"/>
      <c r="G2878" s="31"/>
      <c r="H2878" s="31"/>
      <c r="I2878" s="31"/>
    </row>
    <row r="2879" spans="1:9" ht="12.75">
      <c r="A2879" s="31"/>
      <c r="B2879" s="31"/>
      <c r="C2879" s="31"/>
      <c r="D2879" s="31"/>
      <c r="E2879" s="31"/>
      <c r="F2879" s="31"/>
      <c r="G2879" s="31"/>
      <c r="H2879" s="31"/>
      <c r="I2879" s="31"/>
    </row>
    <row r="2880" spans="1:9" ht="12.75">
      <c r="A2880" s="31"/>
      <c r="B2880" s="31"/>
      <c r="C2880" s="31"/>
      <c r="D2880" s="31"/>
      <c r="E2880" s="31"/>
      <c r="F2880" s="31"/>
      <c r="G2880" s="31"/>
      <c r="H2880" s="31"/>
      <c r="I2880" s="31"/>
    </row>
    <row r="2881" spans="1:9" ht="12.75">
      <c r="A2881" s="31"/>
      <c r="B2881" s="31"/>
      <c r="C2881" s="31"/>
      <c r="D2881" s="31"/>
      <c r="E2881" s="31"/>
      <c r="F2881" s="31"/>
      <c r="G2881" s="31"/>
      <c r="H2881" s="31"/>
      <c r="I2881" s="31"/>
    </row>
    <row r="2882" spans="1:9" ht="12.75">
      <c r="A2882" s="31"/>
      <c r="B2882" s="31"/>
      <c r="C2882" s="31"/>
      <c r="D2882" s="31"/>
      <c r="E2882" s="31"/>
      <c r="F2882" s="31"/>
      <c r="G2882" s="31"/>
      <c r="H2882" s="31"/>
      <c r="I2882" s="31"/>
    </row>
    <row r="2883" spans="1:9" ht="12.75">
      <c r="A2883" s="31"/>
      <c r="B2883" s="31"/>
      <c r="C2883" s="31"/>
      <c r="D2883" s="31"/>
      <c r="E2883" s="31"/>
      <c r="F2883" s="31"/>
      <c r="G2883" s="31"/>
      <c r="H2883" s="31"/>
      <c r="I2883" s="31"/>
    </row>
    <row r="2884" spans="1:9" ht="12.75">
      <c r="A2884" s="31"/>
      <c r="B2884" s="31"/>
      <c r="C2884" s="31"/>
      <c r="D2884" s="31"/>
      <c r="E2884" s="31"/>
      <c r="F2884" s="31"/>
      <c r="G2884" s="31"/>
      <c r="H2884" s="31"/>
      <c r="I2884" s="31"/>
    </row>
    <row r="2885" spans="1:9" ht="12.75">
      <c r="A2885" s="31"/>
      <c r="B2885" s="31"/>
      <c r="C2885" s="31"/>
      <c r="D2885" s="31"/>
      <c r="E2885" s="31"/>
      <c r="F2885" s="31"/>
      <c r="G2885" s="31"/>
      <c r="H2885" s="31"/>
      <c r="I2885" s="31"/>
    </row>
    <row r="2886" spans="1:9" ht="12.75">
      <c r="A2886" s="31"/>
      <c r="B2886" s="31"/>
      <c r="C2886" s="31"/>
      <c r="D2886" s="31"/>
      <c r="E2886" s="31"/>
      <c r="F2886" s="31"/>
      <c r="G2886" s="31"/>
      <c r="H2886" s="31"/>
      <c r="I2886" s="31"/>
    </row>
    <row r="2887" spans="1:9" ht="12.75">
      <c r="A2887" s="31"/>
      <c r="B2887" s="31"/>
      <c r="C2887" s="31"/>
      <c r="D2887" s="31"/>
      <c r="E2887" s="31"/>
      <c r="F2887" s="31"/>
      <c r="G2887" s="31"/>
      <c r="H2887" s="31"/>
      <c r="I2887" s="31"/>
    </row>
    <row r="2888" spans="1:9" ht="12.75">
      <c r="A2888" s="31"/>
      <c r="B2888" s="31"/>
      <c r="C2888" s="31"/>
      <c r="D2888" s="31"/>
      <c r="E2888" s="31"/>
      <c r="F2888" s="31"/>
      <c r="G2888" s="31"/>
      <c r="H2888" s="31"/>
      <c r="I2888" s="31"/>
    </row>
    <row r="2889" spans="1:9" ht="12.75">
      <c r="A2889" s="31"/>
      <c r="B2889" s="31"/>
      <c r="C2889" s="31"/>
      <c r="D2889" s="31"/>
      <c r="E2889" s="31"/>
      <c r="F2889" s="31"/>
      <c r="G2889" s="31"/>
      <c r="H2889" s="31"/>
      <c r="I2889" s="31"/>
    </row>
    <row r="2890" spans="1:9" ht="12.75">
      <c r="A2890" s="31"/>
      <c r="B2890" s="31"/>
      <c r="C2890" s="31"/>
      <c r="D2890" s="31"/>
      <c r="E2890" s="31"/>
      <c r="F2890" s="31"/>
      <c r="G2890" s="31"/>
      <c r="H2890" s="31"/>
      <c r="I2890" s="31"/>
    </row>
    <row r="2891" spans="1:9" ht="12.75">
      <c r="A2891" s="31"/>
      <c r="B2891" s="31"/>
      <c r="C2891" s="31"/>
      <c r="D2891" s="31"/>
      <c r="E2891" s="31"/>
      <c r="F2891" s="31"/>
      <c r="G2891" s="31"/>
      <c r="H2891" s="31"/>
      <c r="I2891" s="31"/>
    </row>
    <row r="2892" spans="1:9" ht="12.75">
      <c r="A2892" s="31"/>
      <c r="B2892" s="31"/>
      <c r="C2892" s="31"/>
      <c r="D2892" s="31"/>
      <c r="E2892" s="31"/>
      <c r="F2892" s="31"/>
      <c r="G2892" s="31"/>
      <c r="H2892" s="31"/>
      <c r="I2892" s="31"/>
    </row>
    <row r="2893" spans="1:9" ht="12.75">
      <c r="A2893" s="31"/>
      <c r="B2893" s="31"/>
      <c r="C2893" s="31"/>
      <c r="D2893" s="31"/>
      <c r="E2893" s="31"/>
      <c r="F2893" s="31"/>
      <c r="G2893" s="31"/>
      <c r="H2893" s="31"/>
      <c r="I2893" s="31"/>
    </row>
    <row r="2894" spans="1:9" ht="12.75">
      <c r="A2894" s="31"/>
      <c r="B2894" s="31"/>
      <c r="C2894" s="31"/>
      <c r="D2894" s="31"/>
      <c r="E2894" s="31"/>
      <c r="F2894" s="31"/>
      <c r="G2894" s="31"/>
      <c r="H2894" s="31"/>
      <c r="I2894" s="31"/>
    </row>
    <row r="2895" spans="1:9" ht="12.75">
      <c r="A2895" s="31"/>
      <c r="B2895" s="31"/>
      <c r="C2895" s="31"/>
      <c r="D2895" s="31"/>
      <c r="E2895" s="31"/>
      <c r="F2895" s="31"/>
      <c r="G2895" s="31"/>
      <c r="H2895" s="31"/>
      <c r="I2895" s="31"/>
    </row>
    <row r="2896" spans="1:9" ht="12.75">
      <c r="A2896" s="31"/>
      <c r="B2896" s="31"/>
      <c r="C2896" s="31"/>
      <c r="D2896" s="31"/>
      <c r="E2896" s="31"/>
      <c r="F2896" s="31"/>
      <c r="G2896" s="31"/>
      <c r="H2896" s="31"/>
      <c r="I2896" s="31"/>
    </row>
    <row r="2897" spans="1:9" ht="12.75">
      <c r="A2897" s="31"/>
      <c r="B2897" s="31"/>
      <c r="C2897" s="31"/>
      <c r="D2897" s="31"/>
      <c r="E2897" s="31"/>
      <c r="F2897" s="31"/>
      <c r="G2897" s="31"/>
      <c r="H2897" s="31"/>
      <c r="I2897" s="31"/>
    </row>
    <row r="2898" spans="1:9" ht="12.75">
      <c r="A2898" s="31"/>
      <c r="B2898" s="31"/>
      <c r="C2898" s="31"/>
      <c r="D2898" s="31"/>
      <c r="E2898" s="31"/>
      <c r="F2898" s="31"/>
      <c r="G2898" s="31"/>
      <c r="H2898" s="31"/>
      <c r="I2898" s="31"/>
    </row>
    <row r="2899" spans="1:9" ht="12.75">
      <c r="A2899" s="31"/>
      <c r="B2899" s="31"/>
      <c r="C2899" s="31"/>
      <c r="D2899" s="31"/>
      <c r="E2899" s="31"/>
      <c r="F2899" s="31"/>
      <c r="G2899" s="31"/>
      <c r="H2899" s="31"/>
      <c r="I2899" s="31"/>
    </row>
    <row r="2900" spans="1:9" ht="12.75">
      <c r="A2900" s="31"/>
      <c r="B2900" s="31"/>
      <c r="C2900" s="31"/>
      <c r="D2900" s="31"/>
      <c r="E2900" s="31"/>
      <c r="F2900" s="31"/>
      <c r="G2900" s="31"/>
      <c r="H2900" s="31"/>
      <c r="I2900" s="31"/>
    </row>
    <row r="2901" spans="1:9" ht="12.75">
      <c r="A2901" s="31"/>
      <c r="B2901" s="31"/>
      <c r="C2901" s="31"/>
      <c r="D2901" s="31"/>
      <c r="E2901" s="31"/>
      <c r="F2901" s="31"/>
      <c r="G2901" s="31"/>
      <c r="H2901" s="31"/>
      <c r="I2901" s="31"/>
    </row>
    <row r="2902" spans="1:9" ht="12.75">
      <c r="A2902" s="31"/>
      <c r="B2902" s="31"/>
      <c r="C2902" s="31"/>
      <c r="D2902" s="31"/>
      <c r="E2902" s="31"/>
      <c r="F2902" s="31"/>
      <c r="G2902" s="31"/>
      <c r="H2902" s="31"/>
      <c r="I2902" s="31"/>
    </row>
    <row r="2903" spans="1:9" ht="12.75">
      <c r="A2903" s="31"/>
      <c r="B2903" s="31"/>
      <c r="C2903" s="31"/>
      <c r="D2903" s="31"/>
      <c r="E2903" s="31"/>
      <c r="F2903" s="31"/>
      <c r="G2903" s="31"/>
      <c r="H2903" s="31"/>
      <c r="I2903" s="31"/>
    </row>
    <row r="2904" spans="1:9" ht="12.75">
      <c r="A2904" s="31"/>
      <c r="B2904" s="31"/>
      <c r="C2904" s="31"/>
      <c r="D2904" s="31"/>
      <c r="E2904" s="31"/>
      <c r="F2904" s="31"/>
      <c r="G2904" s="31"/>
      <c r="H2904" s="31"/>
      <c r="I2904" s="31"/>
    </row>
    <row r="2905" spans="1:9" ht="12.75">
      <c r="A2905" s="31"/>
      <c r="B2905" s="31"/>
      <c r="C2905" s="31"/>
      <c r="D2905" s="31"/>
      <c r="E2905" s="31"/>
      <c r="F2905" s="31"/>
      <c r="G2905" s="31"/>
      <c r="H2905" s="31"/>
      <c r="I2905" s="31"/>
    </row>
    <row r="2906" spans="1:9" ht="12.75">
      <c r="A2906" s="31"/>
      <c r="B2906" s="31"/>
      <c r="C2906" s="31"/>
      <c r="D2906" s="31"/>
      <c r="E2906" s="31"/>
      <c r="F2906" s="31"/>
      <c r="G2906" s="31"/>
      <c r="H2906" s="31"/>
      <c r="I2906" s="31"/>
    </row>
    <row r="2907" spans="1:9" ht="12.75">
      <c r="A2907" s="31"/>
      <c r="B2907" s="31"/>
      <c r="C2907" s="31"/>
      <c r="D2907" s="31"/>
      <c r="E2907" s="31"/>
      <c r="F2907" s="31"/>
      <c r="G2907" s="31"/>
      <c r="H2907" s="31"/>
      <c r="I2907" s="31"/>
    </row>
    <row r="2908" spans="1:9" ht="12.75">
      <c r="A2908" s="31"/>
      <c r="B2908" s="31"/>
      <c r="C2908" s="31"/>
      <c r="D2908" s="31"/>
      <c r="E2908" s="31"/>
      <c r="F2908" s="31"/>
      <c r="G2908" s="31"/>
      <c r="H2908" s="31"/>
      <c r="I2908" s="31"/>
    </row>
    <row r="2909" spans="1:9" ht="12.75">
      <c r="A2909" s="31"/>
      <c r="B2909" s="31"/>
      <c r="C2909" s="31"/>
      <c r="D2909" s="31"/>
      <c r="E2909" s="31"/>
      <c r="F2909" s="31"/>
      <c r="G2909" s="31"/>
      <c r="H2909" s="31"/>
      <c r="I2909" s="31"/>
    </row>
    <row r="2910" spans="1:9" ht="12.75">
      <c r="A2910" s="31"/>
      <c r="B2910" s="31"/>
      <c r="C2910" s="31"/>
      <c r="D2910" s="31"/>
      <c r="E2910" s="31"/>
      <c r="F2910" s="31"/>
      <c r="G2910" s="31"/>
      <c r="H2910" s="31"/>
      <c r="I2910" s="31"/>
    </row>
    <row r="2911" spans="1:9" ht="12.75">
      <c r="A2911" s="31"/>
      <c r="B2911" s="31"/>
      <c r="C2911" s="31"/>
      <c r="D2911" s="31"/>
      <c r="E2911" s="31"/>
      <c r="F2911" s="31"/>
      <c r="G2911" s="31"/>
      <c r="H2911" s="31"/>
      <c r="I2911" s="31"/>
    </row>
    <row r="2912" spans="1:9" ht="12.75">
      <c r="A2912" s="31"/>
      <c r="B2912" s="31"/>
      <c r="C2912" s="31"/>
      <c r="D2912" s="31"/>
      <c r="E2912" s="31"/>
      <c r="F2912" s="31"/>
      <c r="G2912" s="31"/>
      <c r="H2912" s="31"/>
      <c r="I2912" s="31"/>
    </row>
    <row r="2913" spans="1:9" ht="12.75">
      <c r="A2913" s="31"/>
      <c r="B2913" s="31"/>
      <c r="C2913" s="31"/>
      <c r="D2913" s="31"/>
      <c r="E2913" s="31"/>
      <c r="F2913" s="31"/>
      <c r="G2913" s="31"/>
      <c r="H2913" s="31"/>
      <c r="I2913" s="31"/>
    </row>
    <row r="2914" spans="1:9" ht="12.75">
      <c r="A2914" s="31"/>
      <c r="B2914" s="31"/>
      <c r="C2914" s="31"/>
      <c r="D2914" s="31"/>
      <c r="E2914" s="31"/>
      <c r="F2914" s="31"/>
      <c r="G2914" s="31"/>
      <c r="H2914" s="31"/>
      <c r="I2914" s="31"/>
    </row>
    <row r="2915" spans="1:9" ht="12.75">
      <c r="A2915" s="31"/>
      <c r="B2915" s="31"/>
      <c r="C2915" s="31"/>
      <c r="D2915" s="31"/>
      <c r="E2915" s="31"/>
      <c r="F2915" s="31"/>
      <c r="G2915" s="31"/>
      <c r="H2915" s="31"/>
      <c r="I2915" s="31"/>
    </row>
    <row r="2916" spans="1:9" ht="12.75">
      <c r="A2916" s="31"/>
      <c r="B2916" s="31"/>
      <c r="C2916" s="31"/>
      <c r="D2916" s="31"/>
      <c r="E2916" s="31"/>
      <c r="F2916" s="31"/>
      <c r="G2916" s="31"/>
      <c r="H2916" s="31"/>
      <c r="I2916" s="31"/>
    </row>
    <row r="2917" spans="1:9" ht="12.75">
      <c r="A2917" s="31"/>
      <c r="B2917" s="31"/>
      <c r="C2917" s="31"/>
      <c r="D2917" s="31"/>
      <c r="E2917" s="31"/>
      <c r="F2917" s="31"/>
      <c r="G2917" s="31"/>
      <c r="H2917" s="31"/>
      <c r="I2917" s="31"/>
    </row>
    <row r="2918" spans="1:9" ht="12.75">
      <c r="A2918" s="31"/>
      <c r="B2918" s="31"/>
      <c r="C2918" s="31"/>
      <c r="D2918" s="31"/>
      <c r="E2918" s="31"/>
      <c r="F2918" s="31"/>
      <c r="G2918" s="31"/>
      <c r="H2918" s="31"/>
      <c r="I2918" s="31"/>
    </row>
    <row r="2919" spans="1:9" ht="12.75">
      <c r="A2919" s="31"/>
      <c r="B2919" s="31"/>
      <c r="C2919" s="31"/>
      <c r="D2919" s="31"/>
      <c r="E2919" s="31"/>
      <c r="F2919" s="31"/>
      <c r="G2919" s="31"/>
      <c r="H2919" s="31"/>
      <c r="I2919" s="31"/>
    </row>
    <row r="2920" spans="1:9" ht="12.75">
      <c r="A2920" s="31"/>
      <c r="B2920" s="31"/>
      <c r="C2920" s="31"/>
      <c r="D2920" s="31"/>
      <c r="E2920" s="31"/>
      <c r="F2920" s="31"/>
      <c r="G2920" s="31"/>
      <c r="H2920" s="31"/>
      <c r="I2920" s="31"/>
    </row>
    <row r="2921" spans="1:9" ht="12.75">
      <c r="A2921" s="31"/>
      <c r="B2921" s="31"/>
      <c r="C2921" s="31"/>
      <c r="D2921" s="31"/>
      <c r="E2921" s="31"/>
      <c r="F2921" s="31"/>
      <c r="G2921" s="31"/>
      <c r="H2921" s="31"/>
      <c r="I2921" s="31"/>
    </row>
    <row r="2922" spans="1:9" ht="12.75">
      <c r="A2922" s="31"/>
      <c r="B2922" s="31"/>
      <c r="C2922" s="31"/>
      <c r="D2922" s="31"/>
      <c r="E2922" s="31"/>
      <c r="F2922" s="31"/>
      <c r="G2922" s="31"/>
      <c r="H2922" s="31"/>
      <c r="I2922" s="31"/>
    </row>
    <row r="2923" spans="1:9" ht="12.75">
      <c r="A2923" s="31"/>
      <c r="B2923" s="31"/>
      <c r="C2923" s="31"/>
      <c r="D2923" s="31"/>
      <c r="E2923" s="31"/>
      <c r="F2923" s="31"/>
      <c r="G2923" s="31"/>
      <c r="H2923" s="31"/>
      <c r="I2923" s="31"/>
    </row>
    <row r="2924" spans="1:9" ht="12.75">
      <c r="A2924" s="31"/>
      <c r="B2924" s="31"/>
      <c r="C2924" s="31"/>
      <c r="D2924" s="31"/>
      <c r="E2924" s="31"/>
      <c r="F2924" s="31"/>
      <c r="G2924" s="31"/>
      <c r="H2924" s="31"/>
      <c r="I2924" s="31"/>
    </row>
    <row r="2925" spans="1:9" ht="12.75">
      <c r="A2925" s="31"/>
      <c r="B2925" s="31"/>
      <c r="C2925" s="31"/>
      <c r="D2925" s="31"/>
      <c r="E2925" s="31"/>
      <c r="F2925" s="31"/>
      <c r="G2925" s="31"/>
      <c r="H2925" s="31"/>
      <c r="I2925" s="31"/>
    </row>
    <row r="2926" spans="1:9" ht="12.75">
      <c r="A2926" s="31"/>
      <c r="B2926" s="31"/>
      <c r="C2926" s="31"/>
      <c r="D2926" s="31"/>
      <c r="E2926" s="31"/>
      <c r="F2926" s="31"/>
      <c r="G2926" s="31"/>
      <c r="H2926" s="31"/>
      <c r="I2926" s="31"/>
    </row>
    <row r="2927" spans="1:9" ht="12.75">
      <c r="A2927" s="31"/>
      <c r="B2927" s="31"/>
      <c r="C2927" s="31"/>
      <c r="D2927" s="31"/>
      <c r="E2927" s="31"/>
      <c r="F2927" s="31"/>
      <c r="G2927" s="31"/>
      <c r="H2927" s="31"/>
      <c r="I2927" s="31"/>
    </row>
    <row r="2928" spans="1:9" ht="12.75">
      <c r="A2928" s="31"/>
      <c r="B2928" s="31"/>
      <c r="C2928" s="31"/>
      <c r="D2928" s="31"/>
      <c r="E2928" s="31"/>
      <c r="F2928" s="31"/>
      <c r="G2928" s="31"/>
      <c r="H2928" s="31"/>
      <c r="I2928" s="31"/>
    </row>
    <row r="2929" spans="1:9" ht="12.75">
      <c r="A2929" s="31"/>
      <c r="B2929" s="31"/>
      <c r="C2929" s="31"/>
      <c r="D2929" s="31"/>
      <c r="E2929" s="31"/>
      <c r="F2929" s="31"/>
      <c r="G2929" s="31"/>
      <c r="H2929" s="31"/>
      <c r="I2929" s="31"/>
    </row>
    <row r="2930" spans="1:9" ht="12.75">
      <c r="A2930" s="31"/>
      <c r="B2930" s="31"/>
      <c r="C2930" s="31"/>
      <c r="D2930" s="31"/>
      <c r="E2930" s="31"/>
      <c r="F2930" s="31"/>
      <c r="G2930" s="31"/>
      <c r="H2930" s="31"/>
      <c r="I2930" s="31"/>
    </row>
    <row r="2931" spans="1:9" ht="12.75">
      <c r="A2931" s="31"/>
      <c r="B2931" s="31"/>
      <c r="C2931" s="31"/>
      <c r="D2931" s="31"/>
      <c r="E2931" s="31"/>
      <c r="F2931" s="31"/>
      <c r="G2931" s="31"/>
      <c r="H2931" s="31"/>
      <c r="I2931" s="31"/>
    </row>
    <row r="2932" spans="1:9" ht="12.75">
      <c r="A2932" s="31"/>
      <c r="B2932" s="31"/>
      <c r="C2932" s="31"/>
      <c r="D2932" s="31"/>
      <c r="E2932" s="31"/>
      <c r="F2932" s="31"/>
      <c r="G2932" s="31"/>
      <c r="H2932" s="31"/>
      <c r="I2932" s="31"/>
    </row>
    <row r="2933" spans="1:9" ht="12.75">
      <c r="A2933" s="31"/>
      <c r="B2933" s="31"/>
      <c r="C2933" s="31"/>
      <c r="D2933" s="31"/>
      <c r="E2933" s="31"/>
      <c r="F2933" s="31"/>
      <c r="G2933" s="31"/>
      <c r="H2933" s="31"/>
      <c r="I2933" s="31"/>
    </row>
    <row r="2934" spans="1:9" ht="12.75">
      <c r="A2934" s="31"/>
      <c r="B2934" s="31"/>
      <c r="C2934" s="31"/>
      <c r="D2934" s="31"/>
      <c r="E2934" s="31"/>
      <c r="F2934" s="31"/>
      <c r="G2934" s="31"/>
      <c r="H2934" s="31"/>
      <c r="I2934" s="31"/>
    </row>
    <row r="2935" spans="1:9" ht="12.75">
      <c r="A2935" s="31"/>
      <c r="B2935" s="31"/>
      <c r="C2935" s="31"/>
      <c r="D2935" s="31"/>
      <c r="E2935" s="31"/>
      <c r="F2935" s="31"/>
      <c r="G2935" s="31"/>
      <c r="H2935" s="31"/>
      <c r="I2935" s="31"/>
    </row>
    <row r="2936" spans="1:9" ht="12.75">
      <c r="A2936" s="31"/>
      <c r="B2936" s="31"/>
      <c r="C2936" s="31"/>
      <c r="D2936" s="31"/>
      <c r="E2936" s="31"/>
      <c r="F2936" s="31"/>
      <c r="G2936" s="31"/>
      <c r="H2936" s="31"/>
      <c r="I2936" s="31"/>
    </row>
    <row r="2937" spans="1:9" ht="12.75">
      <c r="A2937" s="31"/>
      <c r="B2937" s="31"/>
      <c r="C2937" s="31"/>
      <c r="D2937" s="31"/>
      <c r="E2937" s="31"/>
      <c r="F2937" s="31"/>
      <c r="G2937" s="31"/>
      <c r="H2937" s="31"/>
      <c r="I2937" s="31"/>
    </row>
    <row r="2938" spans="1:9" ht="12.75">
      <c r="A2938" s="31"/>
      <c r="B2938" s="31"/>
      <c r="C2938" s="31"/>
      <c r="D2938" s="31"/>
      <c r="E2938" s="31"/>
      <c r="F2938" s="31"/>
      <c r="G2938" s="31"/>
      <c r="H2938" s="31"/>
      <c r="I2938" s="31"/>
    </row>
    <row r="2939" spans="1:9" ht="12.75">
      <c r="A2939" s="31"/>
      <c r="B2939" s="31"/>
      <c r="C2939" s="31"/>
      <c r="D2939" s="31"/>
      <c r="E2939" s="31"/>
      <c r="F2939" s="31"/>
      <c r="G2939" s="31"/>
      <c r="H2939" s="31"/>
      <c r="I2939" s="31"/>
    </row>
    <row r="2940" spans="1:9" ht="12.75">
      <c r="A2940" s="31"/>
      <c r="B2940" s="31"/>
      <c r="C2940" s="31"/>
      <c r="D2940" s="31"/>
      <c r="E2940" s="31"/>
      <c r="F2940" s="31"/>
      <c r="G2940" s="31"/>
      <c r="H2940" s="31"/>
      <c r="I2940" s="31"/>
    </row>
    <row r="2941" spans="1:9" ht="12.75">
      <c r="A2941" s="31"/>
      <c r="B2941" s="31"/>
      <c r="C2941" s="31"/>
      <c r="D2941" s="31"/>
      <c r="E2941" s="31"/>
      <c r="F2941" s="31"/>
      <c r="G2941" s="31"/>
      <c r="H2941" s="31"/>
      <c r="I2941" s="31"/>
    </row>
    <row r="2942" spans="1:9" ht="12.75">
      <c r="A2942" s="31"/>
      <c r="B2942" s="31"/>
      <c r="C2942" s="31"/>
      <c r="D2942" s="31"/>
      <c r="E2942" s="31"/>
      <c r="F2942" s="31"/>
      <c r="G2942" s="31"/>
      <c r="H2942" s="31"/>
      <c r="I2942" s="31"/>
    </row>
    <row r="2943" spans="1:9" ht="12.75">
      <c r="A2943" s="31"/>
      <c r="B2943" s="31"/>
      <c r="C2943" s="31"/>
      <c r="D2943" s="31"/>
      <c r="E2943" s="31"/>
      <c r="F2943" s="31"/>
      <c r="G2943" s="31"/>
      <c r="H2943" s="31"/>
      <c r="I2943" s="31"/>
    </row>
    <row r="2944" spans="1:9" ht="12.75">
      <c r="A2944" s="31"/>
      <c r="B2944" s="31"/>
      <c r="C2944" s="31"/>
      <c r="D2944" s="31"/>
      <c r="E2944" s="31"/>
      <c r="F2944" s="31"/>
      <c r="G2944" s="31"/>
      <c r="H2944" s="31"/>
      <c r="I2944" s="31"/>
    </row>
    <row r="2945" spans="1:9" ht="12.75">
      <c r="A2945" s="31"/>
      <c r="B2945" s="31"/>
      <c r="C2945" s="31"/>
      <c r="D2945" s="31"/>
      <c r="E2945" s="31"/>
      <c r="F2945" s="31"/>
      <c r="G2945" s="31"/>
      <c r="H2945" s="31"/>
      <c r="I2945" s="31"/>
    </row>
    <row r="2946" spans="1:9" ht="12.75">
      <c r="A2946" s="31"/>
      <c r="B2946" s="31"/>
      <c r="C2946" s="31"/>
      <c r="D2946" s="31"/>
      <c r="E2946" s="31"/>
      <c r="F2946" s="31"/>
      <c r="G2946" s="31"/>
      <c r="H2946" s="31"/>
      <c r="I2946" s="31"/>
    </row>
    <row r="2947" spans="1:9" ht="12.75">
      <c r="A2947" s="31"/>
      <c r="B2947" s="31"/>
      <c r="C2947" s="31"/>
      <c r="D2947" s="31"/>
      <c r="E2947" s="31"/>
      <c r="F2947" s="31"/>
      <c r="G2947" s="31"/>
      <c r="H2947" s="31"/>
      <c r="I2947" s="31"/>
    </row>
    <row r="2948" spans="1:9" ht="12.75">
      <c r="A2948" s="31"/>
      <c r="B2948" s="31"/>
      <c r="C2948" s="31"/>
      <c r="D2948" s="31"/>
      <c r="E2948" s="31"/>
      <c r="F2948" s="31"/>
      <c r="G2948" s="31"/>
      <c r="H2948" s="31"/>
      <c r="I2948" s="31"/>
    </row>
    <row r="2949" spans="1:9" ht="12.75">
      <c r="A2949" s="31"/>
      <c r="B2949" s="31"/>
      <c r="C2949" s="31"/>
      <c r="D2949" s="31"/>
      <c r="E2949" s="31"/>
      <c r="F2949" s="31"/>
      <c r="G2949" s="31"/>
      <c r="H2949" s="31"/>
      <c r="I2949" s="31"/>
    </row>
    <row r="2950" spans="1:9" ht="12.75">
      <c r="A2950" s="31"/>
      <c r="B2950" s="31"/>
      <c r="C2950" s="31"/>
      <c r="D2950" s="31"/>
      <c r="E2950" s="31"/>
      <c r="F2950" s="31"/>
      <c r="G2950" s="31"/>
      <c r="H2950" s="31"/>
      <c r="I2950" s="31"/>
    </row>
    <row r="2951" spans="1:9" ht="12.75">
      <c r="A2951" s="31"/>
      <c r="B2951" s="31"/>
      <c r="C2951" s="31"/>
      <c r="D2951" s="31"/>
      <c r="E2951" s="31"/>
      <c r="F2951" s="31"/>
      <c r="G2951" s="31"/>
      <c r="H2951" s="31"/>
      <c r="I2951" s="31"/>
    </row>
    <row r="2952" spans="1:9" ht="12.75">
      <c r="A2952" s="31"/>
      <c r="B2952" s="31"/>
      <c r="C2952" s="31"/>
      <c r="D2952" s="31"/>
      <c r="E2952" s="31"/>
      <c r="F2952" s="31"/>
      <c r="G2952" s="31"/>
      <c r="H2952" s="31"/>
      <c r="I2952" s="31"/>
    </row>
    <row r="2953" spans="1:9" ht="12.75">
      <c r="A2953" s="31"/>
      <c r="B2953" s="31"/>
      <c r="C2953" s="31"/>
      <c r="D2953" s="31"/>
      <c r="E2953" s="31"/>
      <c r="F2953" s="31"/>
      <c r="G2953" s="31"/>
      <c r="H2953" s="31"/>
      <c r="I2953" s="31"/>
    </row>
    <row r="2954" spans="1:9" ht="12.75">
      <c r="A2954" s="31"/>
      <c r="B2954" s="31"/>
      <c r="C2954" s="31"/>
      <c r="D2954" s="31"/>
      <c r="E2954" s="31"/>
      <c r="F2954" s="31"/>
      <c r="G2954" s="31"/>
      <c r="H2954" s="31"/>
      <c r="I2954" s="31"/>
    </row>
    <row r="2955" spans="1:9" ht="12.75">
      <c r="A2955" s="31"/>
      <c r="B2955" s="31"/>
      <c r="C2955" s="31"/>
      <c r="D2955" s="31"/>
      <c r="E2955" s="31"/>
      <c r="F2955" s="31"/>
      <c r="G2955" s="31"/>
      <c r="H2955" s="31"/>
      <c r="I2955" s="31"/>
    </row>
    <row r="2956" spans="1:9" ht="12.75">
      <c r="A2956" s="31"/>
      <c r="B2956" s="31"/>
      <c r="C2956" s="31"/>
      <c r="D2956" s="31"/>
      <c r="E2956" s="31"/>
      <c r="F2956" s="31"/>
      <c r="G2956" s="31"/>
      <c r="H2956" s="31"/>
      <c r="I2956" s="31"/>
    </row>
    <row r="2957" spans="1:9" ht="12.75">
      <c r="A2957" s="31"/>
      <c r="B2957" s="31"/>
      <c r="C2957" s="31"/>
      <c r="D2957" s="31"/>
      <c r="E2957" s="31"/>
      <c r="F2957" s="31"/>
      <c r="G2957" s="31"/>
      <c r="H2957" s="31"/>
      <c r="I2957" s="31"/>
    </row>
    <row r="2958" spans="1:9" ht="12.75">
      <c r="A2958" s="31"/>
      <c r="B2958" s="31"/>
      <c r="C2958" s="31"/>
      <c r="D2958" s="31"/>
      <c r="E2958" s="31"/>
      <c r="F2958" s="31"/>
      <c r="G2958" s="31"/>
      <c r="H2958" s="31"/>
      <c r="I2958" s="31"/>
    </row>
    <row r="2959" spans="1:9" ht="12.75">
      <c r="A2959" s="31"/>
      <c r="B2959" s="31"/>
      <c r="C2959" s="31"/>
      <c r="D2959" s="31"/>
      <c r="E2959" s="31"/>
      <c r="F2959" s="31"/>
      <c r="G2959" s="31"/>
      <c r="H2959" s="31"/>
      <c r="I2959" s="31"/>
    </row>
    <row r="2960" spans="1:9" ht="12.75">
      <c r="A2960" s="31"/>
      <c r="B2960" s="31"/>
      <c r="C2960" s="31"/>
      <c r="D2960" s="31"/>
      <c r="E2960" s="31"/>
      <c r="F2960" s="31"/>
      <c r="G2960" s="31"/>
      <c r="H2960" s="31"/>
      <c r="I2960" s="31"/>
    </row>
    <row r="2961" spans="1:9" ht="12.75">
      <c r="A2961" s="31"/>
      <c r="B2961" s="31"/>
      <c r="C2961" s="31"/>
      <c r="D2961" s="31"/>
      <c r="E2961" s="31"/>
      <c r="F2961" s="31"/>
      <c r="G2961" s="31"/>
      <c r="H2961" s="31"/>
      <c r="I2961" s="31"/>
    </row>
    <row r="2962" spans="1:9" ht="12.75">
      <c r="A2962" s="31"/>
      <c r="B2962" s="31"/>
      <c r="C2962" s="31"/>
      <c r="D2962" s="31"/>
      <c r="E2962" s="31"/>
      <c r="F2962" s="31"/>
      <c r="G2962" s="31"/>
      <c r="H2962" s="31"/>
      <c r="I2962" s="31"/>
    </row>
    <row r="2963" spans="1:9" ht="12.75">
      <c r="A2963" s="31"/>
      <c r="B2963" s="31"/>
      <c r="C2963" s="31"/>
      <c r="D2963" s="31"/>
      <c r="E2963" s="31"/>
      <c r="F2963" s="31"/>
      <c r="G2963" s="31"/>
      <c r="H2963" s="31"/>
      <c r="I2963" s="31"/>
    </row>
    <row r="2964" spans="1:9" ht="12.75">
      <c r="A2964" s="31"/>
      <c r="B2964" s="31"/>
      <c r="C2964" s="31"/>
      <c r="D2964" s="31"/>
      <c r="E2964" s="31"/>
      <c r="F2964" s="31"/>
      <c r="G2964" s="31"/>
      <c r="H2964" s="31"/>
      <c r="I2964" s="31"/>
    </row>
    <row r="2965" spans="1:9" ht="12.75">
      <c r="A2965" s="31"/>
      <c r="B2965" s="31"/>
      <c r="C2965" s="31"/>
      <c r="D2965" s="31"/>
      <c r="E2965" s="31"/>
      <c r="F2965" s="31"/>
      <c r="G2965" s="31"/>
      <c r="H2965" s="31"/>
      <c r="I2965" s="31"/>
    </row>
    <row r="2966" spans="1:9" ht="12.75">
      <c r="A2966" s="31"/>
      <c r="B2966" s="31"/>
      <c r="C2966" s="31"/>
      <c r="D2966" s="31"/>
      <c r="E2966" s="31"/>
      <c r="F2966" s="31"/>
      <c r="G2966" s="31"/>
      <c r="H2966" s="31"/>
      <c r="I2966" s="31"/>
    </row>
    <row r="2967" spans="1:9" ht="12.75">
      <c r="A2967" s="31"/>
      <c r="B2967" s="31"/>
      <c r="C2967" s="31"/>
      <c r="D2967" s="31"/>
      <c r="E2967" s="31"/>
      <c r="F2967" s="31"/>
      <c r="G2967" s="31"/>
      <c r="H2967" s="31"/>
      <c r="I2967" s="31"/>
    </row>
    <row r="2968" spans="1:9" ht="12.75">
      <c r="A2968" s="31"/>
      <c r="B2968" s="31"/>
      <c r="C2968" s="31"/>
      <c r="D2968" s="31"/>
      <c r="E2968" s="31"/>
      <c r="F2968" s="31"/>
      <c r="G2968" s="31"/>
      <c r="H2968" s="31"/>
      <c r="I2968" s="31"/>
    </row>
    <row r="2969" spans="1:9" ht="12.75">
      <c r="A2969" s="31"/>
      <c r="B2969" s="31"/>
      <c r="C2969" s="31"/>
      <c r="D2969" s="31"/>
      <c r="E2969" s="31"/>
      <c r="F2969" s="31"/>
      <c r="G2969" s="31"/>
      <c r="H2969" s="31"/>
      <c r="I2969" s="31"/>
    </row>
    <row r="2970" spans="1:9" ht="12.75">
      <c r="A2970" s="31"/>
      <c r="B2970" s="31"/>
      <c r="C2970" s="31"/>
      <c r="D2970" s="31"/>
      <c r="E2970" s="31"/>
      <c r="F2970" s="31"/>
      <c r="G2970" s="31"/>
      <c r="H2970" s="31"/>
      <c r="I2970" s="31"/>
    </row>
    <row r="2971" spans="1:9" ht="12.75">
      <c r="A2971" s="31"/>
      <c r="B2971" s="31"/>
      <c r="C2971" s="31"/>
      <c r="D2971" s="31"/>
      <c r="E2971" s="31"/>
      <c r="F2971" s="31"/>
      <c r="G2971" s="31"/>
      <c r="H2971" s="31"/>
      <c r="I2971" s="31"/>
    </row>
    <row r="2972" spans="1:9" ht="12.75">
      <c r="A2972" s="31"/>
      <c r="B2972" s="31"/>
      <c r="C2972" s="31"/>
      <c r="D2972" s="31"/>
      <c r="E2972" s="31"/>
      <c r="F2972" s="31"/>
      <c r="G2972" s="31"/>
      <c r="H2972" s="31"/>
      <c r="I2972" s="31"/>
    </row>
    <row r="2973" spans="1:9" ht="12.75">
      <c r="A2973" s="31"/>
      <c r="B2973" s="31"/>
      <c r="C2973" s="31"/>
      <c r="D2973" s="31"/>
      <c r="E2973" s="31"/>
      <c r="F2973" s="31"/>
      <c r="G2973" s="31"/>
      <c r="H2973" s="31"/>
      <c r="I2973" s="31"/>
    </row>
    <row r="2974" spans="1:9" ht="12.75">
      <c r="A2974" s="31"/>
      <c r="B2974" s="31"/>
      <c r="C2974" s="31"/>
      <c r="D2974" s="31"/>
      <c r="E2974" s="31"/>
      <c r="F2974" s="31"/>
      <c r="G2974" s="31"/>
      <c r="H2974" s="31"/>
      <c r="I2974" s="31"/>
    </row>
    <row r="2975" spans="1:9" ht="12.75">
      <c r="A2975" s="31"/>
      <c r="B2975" s="31"/>
      <c r="C2975" s="31"/>
      <c r="D2975" s="31"/>
      <c r="E2975" s="31"/>
      <c r="F2975" s="31"/>
      <c r="G2975" s="31"/>
      <c r="H2975" s="31"/>
      <c r="I2975" s="31"/>
    </row>
    <row r="2976" spans="1:9" ht="12.75">
      <c r="A2976" s="31"/>
      <c r="B2976" s="31"/>
      <c r="C2976" s="31"/>
      <c r="D2976" s="31"/>
      <c r="E2976" s="31"/>
      <c r="F2976" s="31"/>
      <c r="G2976" s="31"/>
      <c r="H2976" s="31"/>
      <c r="I2976" s="31"/>
    </row>
    <row r="2977" spans="1:9" ht="12.75">
      <c r="A2977" s="31"/>
      <c r="B2977" s="31"/>
      <c r="C2977" s="31"/>
      <c r="D2977" s="31"/>
      <c r="E2977" s="31"/>
      <c r="F2977" s="31"/>
      <c r="G2977" s="31"/>
      <c r="H2977" s="31"/>
      <c r="I2977" s="31"/>
    </row>
    <row r="2978" spans="1:9" ht="12.75">
      <c r="A2978" s="31"/>
      <c r="B2978" s="31"/>
      <c r="C2978" s="31"/>
      <c r="D2978" s="31"/>
      <c r="E2978" s="31"/>
      <c r="F2978" s="31"/>
      <c r="G2978" s="31"/>
      <c r="H2978" s="31"/>
      <c r="I2978" s="31"/>
    </row>
    <row r="2979" spans="1:9" ht="12.75">
      <c r="A2979" s="31"/>
      <c r="B2979" s="31"/>
      <c r="C2979" s="31"/>
      <c r="D2979" s="31"/>
      <c r="E2979" s="31"/>
      <c r="F2979" s="31"/>
      <c r="G2979" s="31"/>
      <c r="H2979" s="31"/>
      <c r="I2979" s="31"/>
    </row>
    <row r="2980" spans="1:9" ht="12.75">
      <c r="A2980" s="31"/>
      <c r="B2980" s="31"/>
      <c r="C2980" s="31"/>
      <c r="D2980" s="31"/>
      <c r="E2980" s="31"/>
      <c r="F2980" s="31"/>
      <c r="G2980" s="31"/>
      <c r="H2980" s="31"/>
      <c r="I2980" s="31"/>
    </row>
    <row r="2981" spans="1:9" ht="12.75">
      <c r="A2981" s="31"/>
      <c r="B2981" s="31"/>
      <c r="C2981" s="31"/>
      <c r="D2981" s="31"/>
      <c r="E2981" s="31"/>
      <c r="F2981" s="31"/>
      <c r="G2981" s="31"/>
      <c r="H2981" s="31"/>
      <c r="I2981" s="31"/>
    </row>
    <row r="2982" spans="1:9" ht="12.75">
      <c r="A2982" s="31"/>
      <c r="B2982" s="31"/>
      <c r="C2982" s="31"/>
      <c r="D2982" s="31"/>
      <c r="E2982" s="31"/>
      <c r="F2982" s="31"/>
      <c r="G2982" s="31"/>
      <c r="H2982" s="31"/>
      <c r="I2982" s="31"/>
    </row>
    <row r="2983" spans="1:9" ht="12.75">
      <c r="A2983" s="31"/>
      <c r="B2983" s="31"/>
      <c r="C2983" s="31"/>
      <c r="D2983" s="31"/>
      <c r="E2983" s="31"/>
      <c r="F2983" s="31"/>
      <c r="G2983" s="31"/>
      <c r="H2983" s="31"/>
      <c r="I2983" s="31"/>
    </row>
    <row r="2984" spans="1:9" ht="12.75">
      <c r="A2984" s="31"/>
      <c r="B2984" s="31"/>
      <c r="C2984" s="31"/>
      <c r="D2984" s="31"/>
      <c r="E2984" s="31"/>
      <c r="F2984" s="31"/>
      <c r="G2984" s="31"/>
      <c r="H2984" s="31"/>
      <c r="I2984" s="31"/>
    </row>
    <row r="2985" spans="1:9" ht="12.75">
      <c r="A2985" s="31"/>
      <c r="B2985" s="31"/>
      <c r="C2985" s="31"/>
      <c r="D2985" s="31"/>
      <c r="E2985" s="31"/>
      <c r="F2985" s="31"/>
      <c r="G2985" s="31"/>
      <c r="H2985" s="31"/>
      <c r="I2985" s="31"/>
    </row>
    <row r="2986" spans="1:9" ht="12.75">
      <c r="A2986" s="31"/>
      <c r="B2986" s="31"/>
      <c r="C2986" s="31"/>
      <c r="D2986" s="31"/>
      <c r="E2986" s="31"/>
      <c r="F2986" s="31"/>
      <c r="G2986" s="31"/>
      <c r="H2986" s="31"/>
      <c r="I2986" s="31"/>
    </row>
    <row r="2987" spans="1:9" ht="12.75">
      <c r="A2987" s="31"/>
      <c r="B2987" s="31"/>
      <c r="C2987" s="31"/>
      <c r="D2987" s="31"/>
      <c r="E2987" s="31"/>
      <c r="F2987" s="31"/>
      <c r="G2987" s="31"/>
      <c r="H2987" s="31"/>
      <c r="I2987" s="31"/>
    </row>
    <row r="2988" spans="1:9" ht="12.75">
      <c r="A2988" s="31"/>
      <c r="B2988" s="31"/>
      <c r="C2988" s="31"/>
      <c r="D2988" s="31"/>
      <c r="E2988" s="31"/>
      <c r="F2988" s="31"/>
      <c r="G2988" s="31"/>
      <c r="H2988" s="31"/>
      <c r="I2988" s="31"/>
    </row>
    <row r="2989" spans="1:9" ht="12.75">
      <c r="A2989" s="31"/>
      <c r="B2989" s="31"/>
      <c r="C2989" s="31"/>
      <c r="D2989" s="31"/>
      <c r="E2989" s="31"/>
      <c r="F2989" s="31"/>
      <c r="G2989" s="31"/>
      <c r="H2989" s="31"/>
      <c r="I2989" s="31"/>
    </row>
    <row r="2990" spans="1:9" ht="12.75">
      <c r="A2990" s="31"/>
      <c r="B2990" s="31"/>
      <c r="C2990" s="31"/>
      <c r="D2990" s="31"/>
      <c r="E2990" s="31"/>
      <c r="F2990" s="31"/>
      <c r="G2990" s="31"/>
      <c r="H2990" s="31"/>
      <c r="I2990" s="31"/>
    </row>
    <row r="2991" spans="1:9" ht="12.75">
      <c r="A2991" s="31"/>
      <c r="B2991" s="31"/>
      <c r="C2991" s="31"/>
      <c r="D2991" s="31"/>
      <c r="E2991" s="31"/>
      <c r="F2991" s="31"/>
      <c r="G2991" s="31"/>
      <c r="H2991" s="31"/>
      <c r="I2991" s="31"/>
    </row>
    <row r="2992" spans="1:9" ht="12.75">
      <c r="A2992" s="31"/>
      <c r="B2992" s="31"/>
      <c r="C2992" s="31"/>
      <c r="D2992" s="31"/>
      <c r="E2992" s="31"/>
      <c r="F2992" s="31"/>
      <c r="G2992" s="31"/>
      <c r="H2992" s="31"/>
      <c r="I2992" s="31"/>
    </row>
    <row r="2993" spans="1:9" ht="12.75">
      <c r="A2993" s="31"/>
      <c r="B2993" s="31"/>
      <c r="C2993" s="31"/>
      <c r="D2993" s="31"/>
      <c r="E2993" s="31"/>
      <c r="F2993" s="31"/>
      <c r="G2993" s="31"/>
      <c r="H2993" s="31"/>
      <c r="I2993" s="31"/>
    </row>
    <row r="2994" spans="1:9" ht="12.75">
      <c r="A2994" s="31"/>
      <c r="B2994" s="31"/>
      <c r="C2994" s="31"/>
      <c r="D2994" s="31"/>
      <c r="E2994" s="31"/>
      <c r="F2994" s="31"/>
      <c r="G2994" s="31"/>
      <c r="H2994" s="31"/>
      <c r="I2994" s="31"/>
    </row>
    <row r="2995" spans="1:9" ht="12.75">
      <c r="A2995" s="31"/>
      <c r="B2995" s="31"/>
      <c r="C2995" s="31"/>
      <c r="D2995" s="31"/>
      <c r="E2995" s="31"/>
      <c r="F2995" s="31"/>
      <c r="G2995" s="31"/>
      <c r="H2995" s="31"/>
      <c r="I2995" s="31"/>
    </row>
    <row r="2996" spans="1:9" ht="12.75">
      <c r="A2996" s="31"/>
      <c r="B2996" s="31"/>
      <c r="C2996" s="31"/>
      <c r="D2996" s="31"/>
      <c r="E2996" s="31"/>
      <c r="F2996" s="31"/>
      <c r="G2996" s="31"/>
      <c r="H2996" s="31"/>
      <c r="I2996" s="31"/>
    </row>
    <row r="2997" spans="1:9" ht="12.75">
      <c r="A2997" s="31"/>
      <c r="B2997" s="31"/>
      <c r="C2997" s="31"/>
      <c r="D2997" s="31"/>
      <c r="E2997" s="31"/>
      <c r="F2997" s="31"/>
      <c r="G2997" s="31"/>
      <c r="H2997" s="31"/>
      <c r="I2997" s="31"/>
    </row>
    <row r="2998" spans="1:9" ht="12.75">
      <c r="A2998" s="31"/>
      <c r="B2998" s="31"/>
      <c r="C2998" s="31"/>
      <c r="D2998" s="31"/>
      <c r="E2998" s="31"/>
      <c r="F2998" s="31"/>
      <c r="G2998" s="31"/>
      <c r="H2998" s="31"/>
      <c r="I2998" s="31"/>
    </row>
    <row r="2999" spans="1:9" ht="12.75">
      <c r="A2999" s="31"/>
      <c r="B2999" s="31"/>
      <c r="C2999" s="31"/>
      <c r="D2999" s="31"/>
      <c r="E2999" s="31"/>
      <c r="F2999" s="31"/>
      <c r="G2999" s="31"/>
      <c r="H2999" s="31"/>
      <c r="I2999" s="31"/>
    </row>
    <row r="3000" spans="1:9" ht="12.75">
      <c r="A3000" s="31"/>
      <c r="B3000" s="31"/>
      <c r="C3000" s="31"/>
      <c r="D3000" s="31"/>
      <c r="E3000" s="31"/>
      <c r="F3000" s="31"/>
      <c r="G3000" s="31"/>
      <c r="H3000" s="31"/>
      <c r="I3000" s="31"/>
    </row>
    <row r="3001" spans="1:9" ht="12.75">
      <c r="A3001" s="31"/>
      <c r="B3001" s="31"/>
      <c r="C3001" s="31"/>
      <c r="D3001" s="31"/>
      <c r="E3001" s="31"/>
      <c r="F3001" s="31"/>
      <c r="G3001" s="31"/>
      <c r="H3001" s="31"/>
      <c r="I3001" s="31"/>
    </row>
  </sheetData>
  <sheetProtection formatCells="0" formatColumns="0" formatRows="0" insertColumns="0" insertRows="0" insertHyperlinks="0" deleteColumns="0" deleteRows="0" sort="0" autoFilter="0" pivotTables="0"/>
  <mergeCells count="13">
    <mergeCell ref="A63:I63"/>
    <mergeCell ref="A7:I7"/>
    <mergeCell ref="G4:G5"/>
    <mergeCell ref="H4:H5"/>
    <mergeCell ref="I4:I5"/>
    <mergeCell ref="A11:I11"/>
    <mergeCell ref="A1:I2"/>
    <mergeCell ref="E4:F4"/>
    <mergeCell ref="A4:A5"/>
    <mergeCell ref="B4:B5"/>
    <mergeCell ref="C4:C5"/>
    <mergeCell ref="D4:D5"/>
    <mergeCell ref="C3:F3"/>
  </mergeCells>
  <printOptions/>
  <pageMargins left="0.1968503937007874" right="0.1968503937007874" top="0.1968503937007874" bottom="0" header="0.11811023622047245" footer="0"/>
  <pageSetup fitToHeight="8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77"/>
  <sheetViews>
    <sheetView tabSelected="1" workbookViewId="0" topLeftCell="A974">
      <selection activeCell="H995" sqref="H995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25.8515625" style="0" customWidth="1"/>
    <col min="4" max="4" width="17.00390625" style="0" customWidth="1"/>
    <col min="5" max="5" width="12.00390625" style="0" customWidth="1"/>
    <col min="6" max="6" width="13.57421875" style="0" customWidth="1"/>
    <col min="7" max="7" width="15.00390625" style="0" customWidth="1"/>
    <col min="8" max="8" width="20.7109375" style="0" customWidth="1"/>
    <col min="9" max="9" width="19.8515625" style="0" customWidth="1"/>
    <col min="10" max="10" width="28.57421875" style="0" customWidth="1"/>
    <col min="11" max="11" width="24.140625" style="0" customWidth="1"/>
    <col min="12" max="12" width="23.57421875" style="0" customWidth="1"/>
  </cols>
  <sheetData>
    <row r="1" spans="1:12" ht="15.75">
      <c r="A1" s="326" t="s">
        <v>2152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15.75">
      <c r="A2" s="327" t="s">
        <v>5723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0" ht="12.75">
      <c r="A3" s="328" t="s">
        <v>4179</v>
      </c>
      <c r="B3" s="328" t="s">
        <v>4180</v>
      </c>
      <c r="C3" s="328" t="s">
        <v>5370</v>
      </c>
      <c r="D3" s="328" t="s">
        <v>4181</v>
      </c>
      <c r="E3" s="328" t="s">
        <v>2155</v>
      </c>
      <c r="F3" s="328" t="s">
        <v>4182</v>
      </c>
      <c r="G3" s="328" t="s">
        <v>4183</v>
      </c>
      <c r="H3" s="323" t="s">
        <v>1454</v>
      </c>
      <c r="I3" s="325"/>
      <c r="J3" s="328" t="s">
        <v>1457</v>
      </c>
      <c r="K3" s="328" t="s">
        <v>5368</v>
      </c>
      <c r="L3" s="328" t="s">
        <v>5369</v>
      </c>
      <c r="M3" s="1"/>
      <c r="N3" s="1"/>
      <c r="O3" s="1"/>
      <c r="P3" s="1"/>
      <c r="Q3" s="1"/>
      <c r="R3" s="1"/>
      <c r="S3" s="1"/>
      <c r="T3" s="1"/>
    </row>
    <row r="4" spans="1:20" ht="176.25" customHeight="1">
      <c r="A4" s="329"/>
      <c r="B4" s="329"/>
      <c r="C4" s="329"/>
      <c r="D4" s="329"/>
      <c r="E4" s="329"/>
      <c r="F4" s="329"/>
      <c r="G4" s="329"/>
      <c r="H4" s="4" t="s">
        <v>1455</v>
      </c>
      <c r="I4" s="4" t="s">
        <v>1456</v>
      </c>
      <c r="J4" s="329"/>
      <c r="K4" s="329"/>
      <c r="L4" s="329"/>
      <c r="M4" s="1"/>
      <c r="N4" s="1"/>
      <c r="O4" s="1"/>
      <c r="P4" s="1"/>
      <c r="Q4" s="1"/>
      <c r="R4" s="1"/>
      <c r="S4" s="1"/>
      <c r="T4" s="1"/>
    </row>
    <row r="5" spans="1:20" ht="51.75" customHeight="1">
      <c r="A5" s="323" t="s">
        <v>3549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5"/>
      <c r="M5" s="1"/>
      <c r="N5" s="1"/>
      <c r="O5" s="1"/>
      <c r="P5" s="1"/>
      <c r="Q5" s="1"/>
      <c r="R5" s="1"/>
      <c r="S5" s="1"/>
      <c r="T5" s="1"/>
    </row>
    <row r="6" spans="1:20" ht="51.75" customHeight="1">
      <c r="A6" s="54">
        <v>1</v>
      </c>
      <c r="B6" s="54" t="s">
        <v>2755</v>
      </c>
      <c r="C6" s="54" t="s">
        <v>2756</v>
      </c>
      <c r="D6" s="54" t="s">
        <v>2757</v>
      </c>
      <c r="E6" s="54">
        <v>47376.1</v>
      </c>
      <c r="F6" s="54"/>
      <c r="G6" s="54"/>
      <c r="H6" s="264" t="s">
        <v>2758</v>
      </c>
      <c r="I6" s="54"/>
      <c r="J6" s="54" t="s">
        <v>2759</v>
      </c>
      <c r="K6" s="54" t="s">
        <v>2760</v>
      </c>
      <c r="L6" s="54" t="s">
        <v>5182</v>
      </c>
      <c r="M6" s="1"/>
      <c r="N6" s="1"/>
      <c r="O6" s="1"/>
      <c r="P6" s="1"/>
      <c r="Q6" s="1"/>
      <c r="R6" s="1"/>
      <c r="S6" s="1"/>
      <c r="T6" s="1"/>
    </row>
    <row r="7" spans="1:12" ht="56.25">
      <c r="A7" s="54">
        <v>2</v>
      </c>
      <c r="B7" s="54" t="s">
        <v>2761</v>
      </c>
      <c r="C7" s="54" t="s">
        <v>2762</v>
      </c>
      <c r="D7" s="54" t="s">
        <v>3054</v>
      </c>
      <c r="E7" s="54">
        <v>1196.5</v>
      </c>
      <c r="F7" s="54">
        <v>754.1</v>
      </c>
      <c r="G7" s="54"/>
      <c r="H7" s="55">
        <v>40424</v>
      </c>
      <c r="I7" s="54"/>
      <c r="J7" s="54" t="s">
        <v>2763</v>
      </c>
      <c r="K7" s="54" t="s">
        <v>2760</v>
      </c>
      <c r="L7" s="54" t="s">
        <v>5182</v>
      </c>
    </row>
    <row r="8" spans="1:12" ht="56.25">
      <c r="A8" s="54">
        <v>3</v>
      </c>
      <c r="B8" s="54" t="s">
        <v>2764</v>
      </c>
      <c r="C8" s="54" t="s">
        <v>2762</v>
      </c>
      <c r="D8" s="54"/>
      <c r="E8" s="54">
        <v>120.7</v>
      </c>
      <c r="F8" s="54">
        <v>104.4</v>
      </c>
      <c r="G8" s="54"/>
      <c r="H8" s="55">
        <v>40424</v>
      </c>
      <c r="I8" s="54"/>
      <c r="J8" s="54" t="s">
        <v>2763</v>
      </c>
      <c r="K8" s="54" t="s">
        <v>2760</v>
      </c>
      <c r="L8" s="54" t="s">
        <v>5182</v>
      </c>
    </row>
    <row r="9" spans="1:12" ht="56.25">
      <c r="A9" s="54">
        <v>4</v>
      </c>
      <c r="B9" s="54" t="s">
        <v>2765</v>
      </c>
      <c r="C9" s="54" t="s">
        <v>2762</v>
      </c>
      <c r="D9" s="54"/>
      <c r="E9" s="54">
        <v>737.2</v>
      </c>
      <c r="F9" s="54">
        <v>416.2</v>
      </c>
      <c r="G9" s="54"/>
      <c r="H9" s="55">
        <v>40424</v>
      </c>
      <c r="I9" s="54"/>
      <c r="J9" s="54" t="s">
        <v>2763</v>
      </c>
      <c r="K9" s="54" t="s">
        <v>2760</v>
      </c>
      <c r="L9" s="54" t="s">
        <v>5182</v>
      </c>
    </row>
    <row r="10" spans="1:12" ht="56.25">
      <c r="A10" s="54">
        <v>5</v>
      </c>
      <c r="B10" s="54" t="s">
        <v>2766</v>
      </c>
      <c r="C10" s="54" t="s">
        <v>2762</v>
      </c>
      <c r="D10" s="54"/>
      <c r="E10" s="54">
        <v>3402.1</v>
      </c>
      <c r="F10" s="54">
        <v>3402.1</v>
      </c>
      <c r="G10" s="54"/>
      <c r="H10" s="55">
        <v>40424</v>
      </c>
      <c r="I10" s="54"/>
      <c r="J10" s="54" t="s">
        <v>2763</v>
      </c>
      <c r="K10" s="54" t="s">
        <v>2760</v>
      </c>
      <c r="L10" s="54" t="s">
        <v>5182</v>
      </c>
    </row>
    <row r="11" spans="1:12" ht="56.25">
      <c r="A11" s="54">
        <v>6</v>
      </c>
      <c r="B11" s="54" t="s">
        <v>2767</v>
      </c>
      <c r="C11" s="54" t="s">
        <v>2762</v>
      </c>
      <c r="D11" s="54"/>
      <c r="E11" s="54">
        <v>2664</v>
      </c>
      <c r="F11" s="54">
        <v>2664</v>
      </c>
      <c r="G11" s="54"/>
      <c r="H11" s="55">
        <v>40424</v>
      </c>
      <c r="I11" s="54"/>
      <c r="J11" s="54" t="s">
        <v>2763</v>
      </c>
      <c r="K11" s="54" t="s">
        <v>2760</v>
      </c>
      <c r="L11" s="54" t="s">
        <v>5182</v>
      </c>
    </row>
    <row r="12" spans="1:12" ht="56.25">
      <c r="A12" s="54">
        <v>7</v>
      </c>
      <c r="B12" s="54" t="s">
        <v>2768</v>
      </c>
      <c r="C12" s="54" t="s">
        <v>2762</v>
      </c>
      <c r="D12" s="54"/>
      <c r="E12" s="54">
        <v>654.1</v>
      </c>
      <c r="F12" s="54">
        <v>654.1</v>
      </c>
      <c r="G12" s="54"/>
      <c r="H12" s="55">
        <v>40424</v>
      </c>
      <c r="I12" s="54"/>
      <c r="J12" s="54" t="s">
        <v>2763</v>
      </c>
      <c r="K12" s="54" t="s">
        <v>2760</v>
      </c>
      <c r="L12" s="54" t="s">
        <v>5182</v>
      </c>
    </row>
    <row r="13" spans="1:12" ht="56.25">
      <c r="A13" s="54">
        <v>8</v>
      </c>
      <c r="B13" s="54" t="s">
        <v>2769</v>
      </c>
      <c r="C13" s="54" t="s">
        <v>2762</v>
      </c>
      <c r="D13" s="54"/>
      <c r="E13" s="54">
        <v>235.1</v>
      </c>
      <c r="F13" s="54">
        <v>161</v>
      </c>
      <c r="G13" s="54"/>
      <c r="H13" s="55">
        <v>40424</v>
      </c>
      <c r="I13" s="54"/>
      <c r="J13" s="54" t="s">
        <v>2763</v>
      </c>
      <c r="K13" s="54" t="s">
        <v>2760</v>
      </c>
      <c r="L13" s="54" t="s">
        <v>5182</v>
      </c>
    </row>
    <row r="14" spans="1:12" ht="56.25">
      <c r="A14" s="54">
        <v>9</v>
      </c>
      <c r="B14" s="54" t="s">
        <v>2770</v>
      </c>
      <c r="C14" s="54" t="s">
        <v>2771</v>
      </c>
      <c r="D14" s="54"/>
      <c r="E14" s="54">
        <v>520</v>
      </c>
      <c r="F14" s="54">
        <v>520</v>
      </c>
      <c r="G14" s="54"/>
      <c r="H14" s="55">
        <v>40424</v>
      </c>
      <c r="I14" s="54"/>
      <c r="J14" s="54" t="s">
        <v>2763</v>
      </c>
      <c r="K14" s="54" t="s">
        <v>2760</v>
      </c>
      <c r="L14" s="54" t="s">
        <v>5182</v>
      </c>
    </row>
    <row r="15" spans="1:12" ht="56.25">
      <c r="A15" s="54">
        <v>10</v>
      </c>
      <c r="B15" s="54" t="s">
        <v>2772</v>
      </c>
      <c r="C15" s="54" t="s">
        <v>2762</v>
      </c>
      <c r="D15" s="54"/>
      <c r="E15" s="54">
        <v>817.7</v>
      </c>
      <c r="F15" s="54">
        <v>817.7</v>
      </c>
      <c r="G15" s="54"/>
      <c r="H15" s="55">
        <v>40424</v>
      </c>
      <c r="I15" s="54"/>
      <c r="J15" s="54" t="s">
        <v>2763</v>
      </c>
      <c r="K15" s="54" t="s">
        <v>2760</v>
      </c>
      <c r="L15" s="54" t="s">
        <v>5182</v>
      </c>
    </row>
    <row r="16" spans="1:12" ht="56.25">
      <c r="A16" s="54">
        <v>11</v>
      </c>
      <c r="B16" s="54" t="s">
        <v>2773</v>
      </c>
      <c r="C16" s="54" t="s">
        <v>2762</v>
      </c>
      <c r="D16" s="54"/>
      <c r="E16" s="54">
        <v>684.6</v>
      </c>
      <c r="F16" s="54">
        <v>684.6</v>
      </c>
      <c r="G16" s="54"/>
      <c r="H16" s="55">
        <v>40424</v>
      </c>
      <c r="I16" s="54"/>
      <c r="J16" s="54" t="s">
        <v>2763</v>
      </c>
      <c r="K16" s="54" t="s">
        <v>2760</v>
      </c>
      <c r="L16" s="54" t="s">
        <v>5182</v>
      </c>
    </row>
    <row r="17" spans="1:12" ht="56.25">
      <c r="A17" s="54">
        <v>12</v>
      </c>
      <c r="B17" s="54" t="s">
        <v>2774</v>
      </c>
      <c r="C17" s="54" t="s">
        <v>2762</v>
      </c>
      <c r="D17" s="54"/>
      <c r="E17" s="54">
        <v>1469.9</v>
      </c>
      <c r="F17" s="54">
        <v>830</v>
      </c>
      <c r="G17" s="54"/>
      <c r="H17" s="55">
        <v>40424</v>
      </c>
      <c r="I17" s="54"/>
      <c r="J17" s="54" t="s">
        <v>2763</v>
      </c>
      <c r="K17" s="54" t="s">
        <v>2760</v>
      </c>
      <c r="L17" s="54" t="s">
        <v>5182</v>
      </c>
    </row>
    <row r="18" spans="1:12" ht="56.25">
      <c r="A18" s="54">
        <v>13</v>
      </c>
      <c r="B18" s="54" t="s">
        <v>2775</v>
      </c>
      <c r="C18" s="54" t="s">
        <v>2762</v>
      </c>
      <c r="D18" s="54"/>
      <c r="E18" s="54">
        <v>702.8</v>
      </c>
      <c r="F18" s="54">
        <v>633</v>
      </c>
      <c r="G18" s="54"/>
      <c r="H18" s="55">
        <v>40424</v>
      </c>
      <c r="I18" s="54"/>
      <c r="J18" s="54" t="s">
        <v>2763</v>
      </c>
      <c r="K18" s="54" t="s">
        <v>2760</v>
      </c>
      <c r="L18" s="54" t="s">
        <v>5182</v>
      </c>
    </row>
    <row r="19" spans="1:12" ht="56.25">
      <c r="A19" s="54">
        <v>14</v>
      </c>
      <c r="B19" s="54" t="s">
        <v>2776</v>
      </c>
      <c r="C19" s="54" t="s">
        <v>2762</v>
      </c>
      <c r="D19" s="54"/>
      <c r="E19" s="54">
        <v>825</v>
      </c>
      <c r="F19" s="54">
        <v>825</v>
      </c>
      <c r="G19" s="54"/>
      <c r="H19" s="55">
        <v>40424</v>
      </c>
      <c r="I19" s="54"/>
      <c r="J19" s="54" t="s">
        <v>2763</v>
      </c>
      <c r="K19" s="54" t="s">
        <v>2760</v>
      </c>
      <c r="L19" s="54" t="s">
        <v>5182</v>
      </c>
    </row>
    <row r="20" spans="1:12" ht="56.25">
      <c r="A20" s="54">
        <v>15</v>
      </c>
      <c r="B20" s="54" t="s">
        <v>2777</v>
      </c>
      <c r="C20" s="54" t="s">
        <v>2762</v>
      </c>
      <c r="D20" s="54"/>
      <c r="E20" s="54">
        <v>17.3</v>
      </c>
      <c r="F20" s="54">
        <v>17.3</v>
      </c>
      <c r="G20" s="54"/>
      <c r="H20" s="55">
        <v>40424</v>
      </c>
      <c r="I20" s="54"/>
      <c r="J20" s="54" t="s">
        <v>2763</v>
      </c>
      <c r="K20" s="54" t="s">
        <v>2760</v>
      </c>
      <c r="L20" s="54" t="s">
        <v>5182</v>
      </c>
    </row>
    <row r="21" spans="1:12" ht="56.25">
      <c r="A21" s="54">
        <v>16</v>
      </c>
      <c r="B21" s="54" t="s">
        <v>2778</v>
      </c>
      <c r="C21" s="54" t="s">
        <v>2762</v>
      </c>
      <c r="D21" s="54"/>
      <c r="E21" s="54">
        <v>1070.2</v>
      </c>
      <c r="F21" s="54">
        <v>1070.2</v>
      </c>
      <c r="G21" s="54"/>
      <c r="H21" s="55">
        <v>40424</v>
      </c>
      <c r="I21" s="54"/>
      <c r="J21" s="54" t="s">
        <v>2763</v>
      </c>
      <c r="K21" s="54" t="s">
        <v>2760</v>
      </c>
      <c r="L21" s="54" t="s">
        <v>5182</v>
      </c>
    </row>
    <row r="22" spans="1:12" ht="56.25">
      <c r="A22" s="54">
        <v>17</v>
      </c>
      <c r="B22" s="54" t="s">
        <v>2779</v>
      </c>
      <c r="C22" s="54" t="s">
        <v>2762</v>
      </c>
      <c r="D22" s="54"/>
      <c r="E22" s="54">
        <v>1700.5</v>
      </c>
      <c r="F22" s="54">
        <v>1700.5</v>
      </c>
      <c r="G22" s="54"/>
      <c r="H22" s="55">
        <v>40424</v>
      </c>
      <c r="I22" s="54"/>
      <c r="J22" s="54" t="s">
        <v>2763</v>
      </c>
      <c r="K22" s="54" t="s">
        <v>2760</v>
      </c>
      <c r="L22" s="54" t="s">
        <v>5182</v>
      </c>
    </row>
    <row r="23" spans="1:12" ht="56.25">
      <c r="A23" s="54">
        <v>18</v>
      </c>
      <c r="B23" s="54" t="s">
        <v>2780</v>
      </c>
      <c r="C23" s="54" t="s">
        <v>2762</v>
      </c>
      <c r="D23" s="54"/>
      <c r="E23" s="54">
        <v>151.8</v>
      </c>
      <c r="F23" s="54">
        <v>151.8</v>
      </c>
      <c r="G23" s="54"/>
      <c r="H23" s="55">
        <v>40424</v>
      </c>
      <c r="I23" s="54"/>
      <c r="J23" s="54" t="s">
        <v>2763</v>
      </c>
      <c r="K23" s="54" t="s">
        <v>2760</v>
      </c>
      <c r="L23" s="54" t="s">
        <v>5182</v>
      </c>
    </row>
    <row r="24" spans="1:12" ht="56.25">
      <c r="A24" s="54">
        <v>19</v>
      </c>
      <c r="B24" s="54" t="s">
        <v>2781</v>
      </c>
      <c r="C24" s="54" t="s">
        <v>2762</v>
      </c>
      <c r="D24" s="54"/>
      <c r="E24" s="54">
        <v>188.6</v>
      </c>
      <c r="F24" s="54">
        <v>188.6</v>
      </c>
      <c r="G24" s="54"/>
      <c r="H24" s="55">
        <v>40424</v>
      </c>
      <c r="I24" s="54"/>
      <c r="J24" s="54" t="s">
        <v>2763</v>
      </c>
      <c r="K24" s="54" t="s">
        <v>2760</v>
      </c>
      <c r="L24" s="54" t="s">
        <v>5182</v>
      </c>
    </row>
    <row r="25" spans="1:12" ht="56.25">
      <c r="A25" s="54">
        <v>20</v>
      </c>
      <c r="B25" s="54" t="s">
        <v>2782</v>
      </c>
      <c r="C25" s="54" t="s">
        <v>2762</v>
      </c>
      <c r="D25" s="54"/>
      <c r="E25" s="54">
        <v>400.3</v>
      </c>
      <c r="F25" s="54">
        <v>400.3</v>
      </c>
      <c r="G25" s="54"/>
      <c r="H25" s="55">
        <v>40424</v>
      </c>
      <c r="I25" s="54"/>
      <c r="J25" s="54" t="s">
        <v>2763</v>
      </c>
      <c r="K25" s="54" t="s">
        <v>2760</v>
      </c>
      <c r="L25" s="54" t="s">
        <v>5182</v>
      </c>
    </row>
    <row r="26" spans="1:12" ht="56.25">
      <c r="A26" s="54">
        <v>21</v>
      </c>
      <c r="B26" s="54" t="s">
        <v>2783</v>
      </c>
      <c r="C26" s="54" t="s">
        <v>2784</v>
      </c>
      <c r="D26" s="54"/>
      <c r="E26" s="54">
        <v>64.5</v>
      </c>
      <c r="F26" s="54">
        <v>64.5</v>
      </c>
      <c r="G26" s="54"/>
      <c r="H26" s="55">
        <v>40424</v>
      </c>
      <c r="I26" s="54"/>
      <c r="J26" s="54" t="s">
        <v>2763</v>
      </c>
      <c r="K26" s="54" t="s">
        <v>2760</v>
      </c>
      <c r="L26" s="54" t="s">
        <v>5182</v>
      </c>
    </row>
    <row r="27" spans="1:12" ht="56.25">
      <c r="A27" s="54">
        <v>22</v>
      </c>
      <c r="B27" s="54" t="s">
        <v>2785</v>
      </c>
      <c r="C27" s="54" t="s">
        <v>2762</v>
      </c>
      <c r="D27" s="54"/>
      <c r="E27" s="54">
        <v>117.3</v>
      </c>
      <c r="F27" s="54">
        <v>117.3</v>
      </c>
      <c r="G27" s="54"/>
      <c r="H27" s="55">
        <v>40424</v>
      </c>
      <c r="I27" s="54"/>
      <c r="J27" s="54" t="s">
        <v>2763</v>
      </c>
      <c r="K27" s="54" t="s">
        <v>2760</v>
      </c>
      <c r="L27" s="54" t="s">
        <v>5182</v>
      </c>
    </row>
    <row r="28" spans="1:12" ht="12.75">
      <c r="A28" s="54"/>
      <c r="B28" s="54"/>
      <c r="C28" s="54"/>
      <c r="D28" s="54"/>
      <c r="E28" s="54">
        <f>SUM(E1:E27)</f>
        <v>65116.299999999996</v>
      </c>
      <c r="F28" s="54">
        <f>SUM(F1:F27)</f>
        <v>16176.7</v>
      </c>
      <c r="G28" s="54"/>
      <c r="H28" s="55"/>
      <c r="I28" s="54"/>
      <c r="J28" s="54"/>
      <c r="K28" s="54"/>
      <c r="L28" s="54" t="s">
        <v>5182</v>
      </c>
    </row>
    <row r="29" spans="1:12" ht="56.25">
      <c r="A29" s="54">
        <v>23</v>
      </c>
      <c r="B29" s="54" t="s">
        <v>56</v>
      </c>
      <c r="C29" s="54" t="s">
        <v>2786</v>
      </c>
      <c r="D29" s="54"/>
      <c r="E29" s="54">
        <v>1584.7</v>
      </c>
      <c r="F29" s="54">
        <v>1584.7</v>
      </c>
      <c r="G29" s="54"/>
      <c r="H29" s="55">
        <v>40424</v>
      </c>
      <c r="I29" s="54" t="s">
        <v>57</v>
      </c>
      <c r="J29" s="54" t="s">
        <v>2763</v>
      </c>
      <c r="K29" s="54" t="s">
        <v>2787</v>
      </c>
      <c r="L29" s="54" t="s">
        <v>5182</v>
      </c>
    </row>
    <row r="30" spans="1:12" ht="56.25">
      <c r="A30" s="54">
        <v>24</v>
      </c>
      <c r="B30" s="54" t="s">
        <v>2769</v>
      </c>
      <c r="C30" s="54" t="s">
        <v>2786</v>
      </c>
      <c r="D30" s="54"/>
      <c r="E30" s="54">
        <v>120</v>
      </c>
      <c r="F30" s="54">
        <v>120</v>
      </c>
      <c r="G30" s="54"/>
      <c r="H30" s="55">
        <v>40424</v>
      </c>
      <c r="I30" s="54"/>
      <c r="J30" s="54" t="s">
        <v>2763</v>
      </c>
      <c r="K30" s="54" t="s">
        <v>2787</v>
      </c>
      <c r="L30" s="54" t="s">
        <v>5182</v>
      </c>
    </row>
    <row r="31" spans="1:12" ht="33.75" customHeight="1">
      <c r="A31" s="54">
        <v>25</v>
      </c>
      <c r="B31" s="54" t="s">
        <v>2788</v>
      </c>
      <c r="C31" s="54" t="s">
        <v>2789</v>
      </c>
      <c r="D31" s="54" t="s">
        <v>2790</v>
      </c>
      <c r="E31" s="54">
        <v>6625.8</v>
      </c>
      <c r="F31" s="54">
        <v>6625.8</v>
      </c>
      <c r="G31" s="54"/>
      <c r="H31" s="55">
        <v>40424</v>
      </c>
      <c r="I31" s="54"/>
      <c r="J31" s="54" t="s">
        <v>3014</v>
      </c>
      <c r="K31" s="54" t="s">
        <v>2787</v>
      </c>
      <c r="L31" s="54" t="s">
        <v>5182</v>
      </c>
    </row>
    <row r="32" spans="1:12" ht="90">
      <c r="A32" s="54">
        <v>26</v>
      </c>
      <c r="B32" s="54" t="s">
        <v>2755</v>
      </c>
      <c r="C32" s="54" t="s">
        <v>3015</v>
      </c>
      <c r="D32" s="54" t="s">
        <v>3016</v>
      </c>
      <c r="E32" s="54">
        <v>9419</v>
      </c>
      <c r="F32" s="54">
        <v>9419</v>
      </c>
      <c r="G32" s="54"/>
      <c r="H32" s="55">
        <v>40424</v>
      </c>
      <c r="I32" s="54"/>
      <c r="J32" s="54" t="s">
        <v>3017</v>
      </c>
      <c r="K32" s="54" t="s">
        <v>2787</v>
      </c>
      <c r="L32" s="54" t="s">
        <v>5182</v>
      </c>
    </row>
    <row r="33" spans="1:12" ht="56.25">
      <c r="A33" s="54">
        <v>27</v>
      </c>
      <c r="B33" s="54" t="s">
        <v>3018</v>
      </c>
      <c r="C33" s="54" t="s">
        <v>2786</v>
      </c>
      <c r="D33" s="54"/>
      <c r="E33" s="54">
        <v>92.9</v>
      </c>
      <c r="F33" s="54">
        <v>74.5</v>
      </c>
      <c r="G33" s="54"/>
      <c r="H33" s="55">
        <v>40424</v>
      </c>
      <c r="I33" s="54"/>
      <c r="J33" s="54" t="s">
        <v>2763</v>
      </c>
      <c r="K33" s="54" t="s">
        <v>2787</v>
      </c>
      <c r="L33" s="54" t="s">
        <v>5182</v>
      </c>
    </row>
    <row r="34" spans="1:12" ht="78.75">
      <c r="A34" s="54">
        <v>28</v>
      </c>
      <c r="B34" s="54" t="s">
        <v>3019</v>
      </c>
      <c r="C34" s="54" t="s">
        <v>2786</v>
      </c>
      <c r="D34" s="54" t="s">
        <v>3020</v>
      </c>
      <c r="E34" s="54">
        <v>1655</v>
      </c>
      <c r="F34" s="54">
        <v>1167.5</v>
      </c>
      <c r="G34" s="54"/>
      <c r="H34" s="55">
        <v>40424</v>
      </c>
      <c r="I34" s="54"/>
      <c r="J34" s="54" t="s">
        <v>3021</v>
      </c>
      <c r="K34" s="54" t="s">
        <v>2787</v>
      </c>
      <c r="L34" s="54" t="s">
        <v>5182</v>
      </c>
    </row>
    <row r="35" spans="1:12" ht="101.25">
      <c r="A35" s="54">
        <v>29</v>
      </c>
      <c r="B35" s="54" t="s">
        <v>58</v>
      </c>
      <c r="C35" s="54" t="s">
        <v>2786</v>
      </c>
      <c r="D35" s="54"/>
      <c r="E35" s="54">
        <v>80.8</v>
      </c>
      <c r="F35" s="54">
        <v>80.8</v>
      </c>
      <c r="G35" s="54"/>
      <c r="H35" s="55">
        <v>40424</v>
      </c>
      <c r="I35" s="54" t="s">
        <v>57</v>
      </c>
      <c r="J35" s="54" t="s">
        <v>59</v>
      </c>
      <c r="K35" s="54" t="s">
        <v>2787</v>
      </c>
      <c r="L35" s="54" t="s">
        <v>5182</v>
      </c>
    </row>
    <row r="36" spans="1:12" ht="56.25">
      <c r="A36" s="54">
        <v>30</v>
      </c>
      <c r="B36" s="54" t="s">
        <v>60</v>
      </c>
      <c r="C36" s="54" t="s">
        <v>2786</v>
      </c>
      <c r="D36" s="54"/>
      <c r="E36" s="54">
        <v>35.7</v>
      </c>
      <c r="F36" s="54">
        <v>35.7</v>
      </c>
      <c r="G36" s="54"/>
      <c r="H36" s="55">
        <v>40424</v>
      </c>
      <c r="I36" s="54" t="s">
        <v>57</v>
      </c>
      <c r="J36" s="54" t="s">
        <v>2763</v>
      </c>
      <c r="K36" s="54" t="s">
        <v>2787</v>
      </c>
      <c r="L36" s="54" t="s">
        <v>5182</v>
      </c>
    </row>
    <row r="37" spans="1:12" ht="56.25">
      <c r="A37" s="54">
        <v>31</v>
      </c>
      <c r="B37" s="54" t="s">
        <v>61</v>
      </c>
      <c r="C37" s="54" t="s">
        <v>2786</v>
      </c>
      <c r="D37" s="54"/>
      <c r="E37" s="54">
        <v>94</v>
      </c>
      <c r="F37" s="54">
        <v>91.8</v>
      </c>
      <c r="G37" s="54"/>
      <c r="H37" s="55">
        <v>40424</v>
      </c>
      <c r="I37" s="54" t="s">
        <v>57</v>
      </c>
      <c r="J37" s="54" t="s">
        <v>2763</v>
      </c>
      <c r="K37" s="54" t="s">
        <v>2787</v>
      </c>
      <c r="L37" s="54" t="s">
        <v>5182</v>
      </c>
    </row>
    <row r="38" spans="1:12" ht="56.25">
      <c r="A38" s="54">
        <v>32</v>
      </c>
      <c r="B38" s="54" t="s">
        <v>3022</v>
      </c>
      <c r="C38" s="54" t="s">
        <v>2786</v>
      </c>
      <c r="D38" s="54"/>
      <c r="E38" s="54">
        <v>13.4</v>
      </c>
      <c r="F38" s="54">
        <v>13.4</v>
      </c>
      <c r="G38" s="54"/>
      <c r="H38" s="55">
        <v>40424</v>
      </c>
      <c r="I38" s="54"/>
      <c r="J38" s="54" t="s">
        <v>2763</v>
      </c>
      <c r="K38" s="54" t="s">
        <v>2787</v>
      </c>
      <c r="L38" s="54" t="s">
        <v>5182</v>
      </c>
    </row>
    <row r="39" spans="1:12" ht="56.25">
      <c r="A39" s="54">
        <v>33</v>
      </c>
      <c r="B39" s="54" t="s">
        <v>3023</v>
      </c>
      <c r="C39" s="54" t="s">
        <v>2786</v>
      </c>
      <c r="D39" s="54"/>
      <c r="E39" s="54">
        <v>22.4</v>
      </c>
      <c r="F39" s="54">
        <v>22.4</v>
      </c>
      <c r="G39" s="54"/>
      <c r="H39" s="55">
        <v>40424</v>
      </c>
      <c r="I39" s="54"/>
      <c r="J39" s="54" t="s">
        <v>2763</v>
      </c>
      <c r="K39" s="54" t="s">
        <v>2787</v>
      </c>
      <c r="L39" s="54" t="s">
        <v>5182</v>
      </c>
    </row>
    <row r="40" spans="1:12" ht="56.25">
      <c r="A40" s="54">
        <v>34</v>
      </c>
      <c r="B40" s="54" t="s">
        <v>3024</v>
      </c>
      <c r="C40" s="54" t="s">
        <v>2786</v>
      </c>
      <c r="D40" s="54"/>
      <c r="E40" s="54">
        <v>17.8</v>
      </c>
      <c r="F40" s="54">
        <v>17.8</v>
      </c>
      <c r="G40" s="54"/>
      <c r="H40" s="55">
        <v>40424</v>
      </c>
      <c r="I40" s="54"/>
      <c r="J40" s="54" t="s">
        <v>2763</v>
      </c>
      <c r="K40" s="54" t="s">
        <v>2787</v>
      </c>
      <c r="L40" s="54" t="s">
        <v>5182</v>
      </c>
    </row>
    <row r="41" spans="1:12" ht="56.25">
      <c r="A41" s="54">
        <v>35</v>
      </c>
      <c r="B41" s="54" t="s">
        <v>3025</v>
      </c>
      <c r="C41" s="54" t="s">
        <v>2786</v>
      </c>
      <c r="D41" s="54"/>
      <c r="E41" s="54">
        <v>64</v>
      </c>
      <c r="F41" s="54">
        <v>64</v>
      </c>
      <c r="G41" s="54"/>
      <c r="H41" s="55">
        <v>40424</v>
      </c>
      <c r="I41" s="54"/>
      <c r="J41" s="54" t="s">
        <v>2763</v>
      </c>
      <c r="K41" s="54" t="s">
        <v>2787</v>
      </c>
      <c r="L41" s="54" t="s">
        <v>5182</v>
      </c>
    </row>
    <row r="42" spans="1:12" ht="56.25">
      <c r="A42" s="54">
        <v>36</v>
      </c>
      <c r="B42" s="54" t="s">
        <v>3026</v>
      </c>
      <c r="C42" s="54" t="s">
        <v>2786</v>
      </c>
      <c r="D42" s="54"/>
      <c r="E42" s="54">
        <v>1703.8</v>
      </c>
      <c r="F42" s="54">
        <v>1703.8</v>
      </c>
      <c r="G42" s="54"/>
      <c r="H42" s="55">
        <v>40424</v>
      </c>
      <c r="I42" s="54"/>
      <c r="J42" s="54" t="s">
        <v>2763</v>
      </c>
      <c r="K42" s="54" t="s">
        <v>2787</v>
      </c>
      <c r="L42" s="54" t="s">
        <v>5182</v>
      </c>
    </row>
    <row r="43" spans="1:12" ht="56.25">
      <c r="A43" s="54">
        <v>37</v>
      </c>
      <c r="B43" s="54" t="s">
        <v>3027</v>
      </c>
      <c r="C43" s="54" t="s">
        <v>2786</v>
      </c>
      <c r="D43" s="54"/>
      <c r="E43" s="54">
        <v>80.8</v>
      </c>
      <c r="F43" s="54">
        <v>79.1</v>
      </c>
      <c r="G43" s="54"/>
      <c r="H43" s="55">
        <v>40424</v>
      </c>
      <c r="I43" s="54" t="s">
        <v>57</v>
      </c>
      <c r="J43" s="54" t="s">
        <v>2763</v>
      </c>
      <c r="K43" s="54" t="s">
        <v>2787</v>
      </c>
      <c r="L43" s="54" t="s">
        <v>5182</v>
      </c>
    </row>
    <row r="44" spans="1:12" ht="56.25">
      <c r="A44" s="54">
        <v>38</v>
      </c>
      <c r="B44" s="54" t="s">
        <v>3028</v>
      </c>
      <c r="C44" s="54" t="s">
        <v>2786</v>
      </c>
      <c r="D44" s="54"/>
      <c r="E44" s="54">
        <v>14.5</v>
      </c>
      <c r="F44" s="54">
        <v>14.5</v>
      </c>
      <c r="G44" s="54"/>
      <c r="H44" s="55">
        <v>40424</v>
      </c>
      <c r="I44" s="54"/>
      <c r="J44" s="54" t="s">
        <v>2763</v>
      </c>
      <c r="K44" s="54" t="s">
        <v>2787</v>
      </c>
      <c r="L44" s="54" t="s">
        <v>5182</v>
      </c>
    </row>
    <row r="45" spans="1:12" ht="56.25">
      <c r="A45" s="54">
        <v>39</v>
      </c>
      <c r="B45" s="54" t="s">
        <v>3028</v>
      </c>
      <c r="C45" s="54" t="s">
        <v>2786</v>
      </c>
      <c r="D45" s="54"/>
      <c r="E45" s="54">
        <v>3.2</v>
      </c>
      <c r="F45" s="54">
        <v>3.2</v>
      </c>
      <c r="G45" s="54"/>
      <c r="H45" s="55">
        <v>40424</v>
      </c>
      <c r="I45" s="54"/>
      <c r="J45" s="54" t="s">
        <v>2763</v>
      </c>
      <c r="K45" s="54" t="s">
        <v>2787</v>
      </c>
      <c r="L45" s="54" t="s">
        <v>5182</v>
      </c>
    </row>
    <row r="46" spans="1:12" ht="56.25">
      <c r="A46" s="54">
        <v>40</v>
      </c>
      <c r="B46" s="54" t="s">
        <v>3028</v>
      </c>
      <c r="C46" s="54" t="s">
        <v>2786</v>
      </c>
      <c r="D46" s="54"/>
      <c r="E46" s="54">
        <v>10.8</v>
      </c>
      <c r="F46" s="54">
        <v>10.8</v>
      </c>
      <c r="G46" s="54"/>
      <c r="H46" s="55">
        <v>40424</v>
      </c>
      <c r="I46" s="54"/>
      <c r="J46" s="54" t="s">
        <v>2763</v>
      </c>
      <c r="K46" s="54" t="s">
        <v>2787</v>
      </c>
      <c r="L46" s="54" t="s">
        <v>5182</v>
      </c>
    </row>
    <row r="47" spans="1:12" ht="56.25">
      <c r="A47" s="54">
        <v>41</v>
      </c>
      <c r="B47" s="54" t="s">
        <v>62</v>
      </c>
      <c r="C47" s="54" t="s">
        <v>2786</v>
      </c>
      <c r="D47" s="54"/>
      <c r="E47" s="54">
        <v>76.5</v>
      </c>
      <c r="F47" s="54">
        <v>72</v>
      </c>
      <c r="G47" s="54"/>
      <c r="H47" s="55">
        <v>40424</v>
      </c>
      <c r="I47" s="54" t="s">
        <v>57</v>
      </c>
      <c r="J47" s="54" t="s">
        <v>2763</v>
      </c>
      <c r="K47" s="54" t="s">
        <v>2787</v>
      </c>
      <c r="L47" s="54" t="s">
        <v>5182</v>
      </c>
    </row>
    <row r="48" spans="1:12" ht="56.25">
      <c r="A48" s="54">
        <v>42</v>
      </c>
      <c r="B48" s="54" t="s">
        <v>3029</v>
      </c>
      <c r="C48" s="54" t="s">
        <v>3030</v>
      </c>
      <c r="D48" s="54"/>
      <c r="E48" s="54">
        <v>26</v>
      </c>
      <c r="F48" s="54">
        <v>26</v>
      </c>
      <c r="G48" s="54"/>
      <c r="H48" s="55">
        <v>41114</v>
      </c>
      <c r="I48" s="54"/>
      <c r="J48" s="54" t="s">
        <v>3031</v>
      </c>
      <c r="K48" s="54" t="s">
        <v>2787</v>
      </c>
      <c r="L48" s="54" t="s">
        <v>5182</v>
      </c>
    </row>
    <row r="49" spans="1:12" ht="56.25">
      <c r="A49" s="54">
        <v>43</v>
      </c>
      <c r="B49" s="54" t="s">
        <v>3032</v>
      </c>
      <c r="C49" s="54" t="s">
        <v>2786</v>
      </c>
      <c r="D49" s="54"/>
      <c r="E49" s="54">
        <v>140.9</v>
      </c>
      <c r="F49" s="54">
        <v>140.9</v>
      </c>
      <c r="G49" s="54"/>
      <c r="H49" s="55">
        <v>40424</v>
      </c>
      <c r="I49" s="54"/>
      <c r="J49" s="54" t="s">
        <v>2763</v>
      </c>
      <c r="K49" s="54" t="s">
        <v>2787</v>
      </c>
      <c r="L49" s="54" t="s">
        <v>5182</v>
      </c>
    </row>
    <row r="50" spans="1:12" ht="56.25">
      <c r="A50" s="54">
        <v>44</v>
      </c>
      <c r="B50" s="54" t="s">
        <v>3033</v>
      </c>
      <c r="C50" s="54" t="s">
        <v>2786</v>
      </c>
      <c r="D50" s="54"/>
      <c r="E50" s="54">
        <v>345.1</v>
      </c>
      <c r="F50" s="54">
        <v>345.1</v>
      </c>
      <c r="G50" s="54"/>
      <c r="H50" s="55">
        <v>40424</v>
      </c>
      <c r="I50" s="54"/>
      <c r="J50" s="54" t="s">
        <v>2763</v>
      </c>
      <c r="K50" s="54" t="s">
        <v>2787</v>
      </c>
      <c r="L50" s="54" t="s">
        <v>5182</v>
      </c>
    </row>
    <row r="51" spans="1:12" ht="56.25">
      <c r="A51" s="54">
        <v>45</v>
      </c>
      <c r="B51" s="54" t="s">
        <v>3034</v>
      </c>
      <c r="C51" s="54" t="s">
        <v>2786</v>
      </c>
      <c r="D51" s="54"/>
      <c r="E51" s="54">
        <v>14.5</v>
      </c>
      <c r="F51" s="54">
        <v>14.5</v>
      </c>
      <c r="G51" s="54"/>
      <c r="H51" s="55">
        <v>40424</v>
      </c>
      <c r="I51" s="54"/>
      <c r="J51" s="54" t="s">
        <v>2763</v>
      </c>
      <c r="K51" s="54" t="s">
        <v>2787</v>
      </c>
      <c r="L51" s="54" t="s">
        <v>5182</v>
      </c>
    </row>
    <row r="52" spans="1:12" ht="56.25">
      <c r="A52" s="54">
        <v>46</v>
      </c>
      <c r="B52" s="54" t="s">
        <v>3035</v>
      </c>
      <c r="C52" s="54" t="s">
        <v>2786</v>
      </c>
      <c r="D52" s="54"/>
      <c r="E52" s="54">
        <v>17.8</v>
      </c>
      <c r="F52" s="54">
        <v>17.8</v>
      </c>
      <c r="G52" s="54"/>
      <c r="H52" s="55">
        <v>40424</v>
      </c>
      <c r="I52" s="54"/>
      <c r="J52" s="54" t="s">
        <v>2763</v>
      </c>
      <c r="K52" s="54" t="s">
        <v>2787</v>
      </c>
      <c r="L52" s="54" t="s">
        <v>5182</v>
      </c>
    </row>
    <row r="53" spans="1:12" ht="56.25">
      <c r="A53" s="54">
        <v>47</v>
      </c>
      <c r="B53" s="54" t="s">
        <v>2766</v>
      </c>
      <c r="C53" s="54" t="s">
        <v>2786</v>
      </c>
      <c r="D53" s="54"/>
      <c r="E53" s="54">
        <v>63.6</v>
      </c>
      <c r="F53" s="54">
        <v>63.6</v>
      </c>
      <c r="G53" s="54"/>
      <c r="H53" s="55">
        <v>40424</v>
      </c>
      <c r="I53" s="54"/>
      <c r="J53" s="54" t="s">
        <v>2763</v>
      </c>
      <c r="K53" s="54" t="s">
        <v>2787</v>
      </c>
      <c r="L53" s="54" t="s">
        <v>5182</v>
      </c>
    </row>
    <row r="54" spans="1:12" ht="45">
      <c r="A54" s="54">
        <v>48</v>
      </c>
      <c r="B54" s="56" t="s">
        <v>3036</v>
      </c>
      <c r="C54" s="54" t="s">
        <v>2786</v>
      </c>
      <c r="D54" s="54"/>
      <c r="E54" s="54">
        <v>33</v>
      </c>
      <c r="F54" s="54">
        <v>33</v>
      </c>
      <c r="G54" s="54"/>
      <c r="H54" s="54"/>
      <c r="I54" s="54"/>
      <c r="J54" s="54" t="s">
        <v>2492</v>
      </c>
      <c r="K54" s="54" t="s">
        <v>2787</v>
      </c>
      <c r="L54" s="54" t="s">
        <v>5182</v>
      </c>
    </row>
    <row r="55" spans="1:12" ht="22.5">
      <c r="A55" s="54">
        <v>49</v>
      </c>
      <c r="B55" s="54" t="s">
        <v>3037</v>
      </c>
      <c r="C55" s="54" t="s">
        <v>577</v>
      </c>
      <c r="D55" s="54"/>
      <c r="E55" s="54">
        <v>656.6</v>
      </c>
      <c r="F55" s="54">
        <v>460.6</v>
      </c>
      <c r="G55" s="54"/>
      <c r="H55" s="54" t="s">
        <v>63</v>
      </c>
      <c r="I55" s="54" t="s">
        <v>64</v>
      </c>
      <c r="J55" s="54" t="s">
        <v>65</v>
      </c>
      <c r="K55" s="54" t="s">
        <v>2787</v>
      </c>
      <c r="L55" s="54" t="s">
        <v>5182</v>
      </c>
    </row>
    <row r="56" spans="1:12" ht="22.5">
      <c r="A56" s="54">
        <v>50</v>
      </c>
      <c r="B56" s="54" t="s">
        <v>66</v>
      </c>
      <c r="C56" s="54" t="s">
        <v>577</v>
      </c>
      <c r="D56" s="54"/>
      <c r="E56" s="54">
        <v>48.8</v>
      </c>
      <c r="F56" s="54">
        <v>48.8</v>
      </c>
      <c r="G56" s="54"/>
      <c r="H56" s="54" t="s">
        <v>63</v>
      </c>
      <c r="I56" s="54" t="s">
        <v>57</v>
      </c>
      <c r="J56" s="54" t="s">
        <v>65</v>
      </c>
      <c r="K56" s="54" t="s">
        <v>2787</v>
      </c>
      <c r="L56" s="54" t="s">
        <v>5182</v>
      </c>
    </row>
    <row r="57" spans="1:12" ht="12.75">
      <c r="A57" s="54"/>
      <c r="B57" s="54"/>
      <c r="C57" s="54"/>
      <c r="D57" s="54"/>
      <c r="E57" s="54">
        <v>23061.4</v>
      </c>
      <c r="F57" s="54">
        <f>F56+F55+F53+F52+F51+F50+F49+F48+F47+F46+F45+F44+F43+F42+F41+F40+F39+F37+F36+F35+F34+F33+F32+F31+F30+F29</f>
        <v>22304.7</v>
      </c>
      <c r="G57" s="54"/>
      <c r="H57" s="54"/>
      <c r="I57" s="54"/>
      <c r="J57" s="54"/>
      <c r="K57" s="54"/>
      <c r="L57" s="54" t="s">
        <v>5182</v>
      </c>
    </row>
    <row r="58" spans="1:12" ht="22.5">
      <c r="A58" s="54">
        <v>51</v>
      </c>
      <c r="B58" s="54" t="s">
        <v>2788</v>
      </c>
      <c r="C58" s="54" t="s">
        <v>3038</v>
      </c>
      <c r="D58" s="54" t="s">
        <v>3039</v>
      </c>
      <c r="E58" s="54">
        <v>2925.3</v>
      </c>
      <c r="F58" s="54">
        <v>2925.3</v>
      </c>
      <c r="G58" s="54"/>
      <c r="H58" s="55">
        <v>41304</v>
      </c>
      <c r="I58" s="54"/>
      <c r="J58" s="54" t="s">
        <v>3040</v>
      </c>
      <c r="K58" s="54" t="s">
        <v>3041</v>
      </c>
      <c r="L58" s="54" t="s">
        <v>5182</v>
      </c>
    </row>
    <row r="59" spans="1:12" ht="22.5">
      <c r="A59" s="54">
        <v>52</v>
      </c>
      <c r="B59" s="54" t="s">
        <v>3042</v>
      </c>
      <c r="C59" s="54" t="s">
        <v>3043</v>
      </c>
      <c r="D59" s="54" t="s">
        <v>3044</v>
      </c>
      <c r="E59" s="54">
        <v>1225.9</v>
      </c>
      <c r="F59" s="54">
        <v>790.6</v>
      </c>
      <c r="G59" s="54"/>
      <c r="H59" s="55">
        <v>40506</v>
      </c>
      <c r="I59" s="54"/>
      <c r="J59" s="54" t="s">
        <v>3045</v>
      </c>
      <c r="K59" s="54" t="s">
        <v>3041</v>
      </c>
      <c r="L59" s="54" t="s">
        <v>5182</v>
      </c>
    </row>
    <row r="60" spans="1:12" ht="45">
      <c r="A60" s="54">
        <v>53</v>
      </c>
      <c r="B60" s="54" t="s">
        <v>3046</v>
      </c>
      <c r="C60" s="54" t="s">
        <v>3043</v>
      </c>
      <c r="D60" s="54" t="s">
        <v>3054</v>
      </c>
      <c r="E60" s="54">
        <v>57.8</v>
      </c>
      <c r="F60" s="54">
        <v>57.8</v>
      </c>
      <c r="G60" s="54"/>
      <c r="H60" s="54" t="s">
        <v>67</v>
      </c>
      <c r="I60" s="54"/>
      <c r="J60" s="54" t="s">
        <v>2492</v>
      </c>
      <c r="K60" s="54" t="s">
        <v>3041</v>
      </c>
      <c r="L60" s="54" t="s">
        <v>5182</v>
      </c>
    </row>
    <row r="61" spans="1:12" ht="45">
      <c r="A61" s="54">
        <v>54</v>
      </c>
      <c r="B61" s="54" t="s">
        <v>3047</v>
      </c>
      <c r="C61" s="54" t="s">
        <v>3043</v>
      </c>
      <c r="D61" s="54"/>
      <c r="E61" s="54">
        <v>86.4</v>
      </c>
      <c r="F61" s="54">
        <v>77.5</v>
      </c>
      <c r="G61" s="54"/>
      <c r="H61" s="54" t="s">
        <v>68</v>
      </c>
      <c r="I61" s="54"/>
      <c r="J61" s="54" t="s">
        <v>2492</v>
      </c>
      <c r="K61" s="54" t="s">
        <v>3041</v>
      </c>
      <c r="L61" s="54" t="s">
        <v>5182</v>
      </c>
    </row>
    <row r="62" spans="1:12" ht="22.5">
      <c r="A62" s="54">
        <v>55</v>
      </c>
      <c r="B62" s="54" t="s">
        <v>2755</v>
      </c>
      <c r="C62" s="54" t="s">
        <v>3048</v>
      </c>
      <c r="D62" s="54" t="s">
        <v>3049</v>
      </c>
      <c r="E62" s="54">
        <v>1761.6</v>
      </c>
      <c r="F62" s="54">
        <v>1761.6</v>
      </c>
      <c r="G62" s="54"/>
      <c r="H62" s="55">
        <v>36828</v>
      </c>
      <c r="I62" s="54"/>
      <c r="J62" s="54" t="s">
        <v>3050</v>
      </c>
      <c r="K62" s="54" t="s">
        <v>3041</v>
      </c>
      <c r="L62" s="54" t="s">
        <v>5182</v>
      </c>
    </row>
    <row r="63" spans="1:12" ht="22.5">
      <c r="A63" s="54">
        <v>56</v>
      </c>
      <c r="B63" s="54" t="s">
        <v>3051</v>
      </c>
      <c r="C63" s="54" t="s">
        <v>3043</v>
      </c>
      <c r="D63" s="54"/>
      <c r="E63" s="54">
        <v>2290</v>
      </c>
      <c r="F63" s="54">
        <v>2290</v>
      </c>
      <c r="G63" s="54"/>
      <c r="H63" s="55">
        <v>36828</v>
      </c>
      <c r="I63" s="54"/>
      <c r="J63" s="54" t="s">
        <v>3050</v>
      </c>
      <c r="K63" s="54" t="s">
        <v>3041</v>
      </c>
      <c r="L63" s="54" t="s">
        <v>5182</v>
      </c>
    </row>
    <row r="64" spans="1:12" ht="22.5">
      <c r="A64" s="54">
        <v>57</v>
      </c>
      <c r="B64" s="54" t="s">
        <v>3052</v>
      </c>
      <c r="C64" s="54" t="s">
        <v>3043</v>
      </c>
      <c r="D64" s="54"/>
      <c r="E64" s="54">
        <v>163.9</v>
      </c>
      <c r="F64" s="54">
        <v>163.9</v>
      </c>
      <c r="G64" s="54"/>
      <c r="H64" s="55">
        <v>36828</v>
      </c>
      <c r="I64" s="54"/>
      <c r="J64" s="54" t="s">
        <v>3050</v>
      </c>
      <c r="K64" s="54" t="s">
        <v>3041</v>
      </c>
      <c r="L64" s="54" t="s">
        <v>5182</v>
      </c>
    </row>
    <row r="65" spans="1:12" ht="33.75">
      <c r="A65" s="54">
        <v>58</v>
      </c>
      <c r="B65" s="54" t="s">
        <v>3053</v>
      </c>
      <c r="C65" s="54" t="s">
        <v>417</v>
      </c>
      <c r="D65" s="54" t="s">
        <v>3054</v>
      </c>
      <c r="E65" s="54">
        <v>212.8</v>
      </c>
      <c r="F65" s="54">
        <v>177</v>
      </c>
      <c r="G65" s="54"/>
      <c r="H65" s="55">
        <v>41211</v>
      </c>
      <c r="I65" s="54" t="s">
        <v>69</v>
      </c>
      <c r="J65" s="54" t="s">
        <v>815</v>
      </c>
      <c r="K65" s="54" t="s">
        <v>3041</v>
      </c>
      <c r="L65" s="54" t="s">
        <v>5182</v>
      </c>
    </row>
    <row r="66" spans="1:12" ht="33.75">
      <c r="A66" s="54">
        <v>59</v>
      </c>
      <c r="B66" s="54" t="s">
        <v>816</v>
      </c>
      <c r="C66" s="54" t="s">
        <v>417</v>
      </c>
      <c r="D66" s="54" t="s">
        <v>3054</v>
      </c>
      <c r="E66" s="54">
        <v>718.5</v>
      </c>
      <c r="F66" s="54">
        <v>716.7</v>
      </c>
      <c r="G66" s="54"/>
      <c r="H66" s="55">
        <v>41211</v>
      </c>
      <c r="I66" s="54" t="s">
        <v>69</v>
      </c>
      <c r="J66" s="54" t="s">
        <v>815</v>
      </c>
      <c r="K66" s="54" t="s">
        <v>3041</v>
      </c>
      <c r="L66" s="54" t="s">
        <v>5182</v>
      </c>
    </row>
    <row r="67" spans="1:12" ht="12.75">
      <c r="A67" s="54"/>
      <c r="B67" s="54"/>
      <c r="C67" s="54"/>
      <c r="D67" s="54"/>
      <c r="E67" s="54">
        <f>E58+E59+E60+E61+E62+E63+E64+E65+E66</f>
        <v>9442.199999999999</v>
      </c>
      <c r="F67" s="54">
        <f>F58+F59+F60+F61+F62+F63+F64+F65+F66</f>
        <v>8960.400000000001</v>
      </c>
      <c r="G67" s="54"/>
      <c r="H67" s="55"/>
      <c r="I67" s="54"/>
      <c r="J67" s="54"/>
      <c r="K67" s="54"/>
      <c r="L67" s="54" t="s">
        <v>5182</v>
      </c>
    </row>
    <row r="68" spans="1:12" ht="45">
      <c r="A68" s="54">
        <v>60</v>
      </c>
      <c r="B68" s="54" t="s">
        <v>5065</v>
      </c>
      <c r="C68" s="54" t="s">
        <v>3043</v>
      </c>
      <c r="D68" s="54"/>
      <c r="E68" s="54">
        <v>120</v>
      </c>
      <c r="F68" s="54">
        <v>98.9</v>
      </c>
      <c r="G68" s="54"/>
      <c r="H68" s="55" t="s">
        <v>70</v>
      </c>
      <c r="I68" s="54"/>
      <c r="J68" s="54" t="s">
        <v>2492</v>
      </c>
      <c r="K68" s="54" t="s">
        <v>3041</v>
      </c>
      <c r="L68" s="54" t="s">
        <v>5182</v>
      </c>
    </row>
    <row r="69" spans="1:12" ht="78.75">
      <c r="A69" s="54">
        <v>61</v>
      </c>
      <c r="B69" s="54" t="s">
        <v>817</v>
      </c>
      <c r="C69" s="54" t="s">
        <v>818</v>
      </c>
      <c r="D69" s="54" t="s">
        <v>3054</v>
      </c>
      <c r="E69" s="54">
        <v>3474.9</v>
      </c>
      <c r="F69" s="54">
        <v>2807.7</v>
      </c>
      <c r="G69" s="54"/>
      <c r="H69" s="55">
        <v>40280</v>
      </c>
      <c r="I69" s="54"/>
      <c r="J69" s="54" t="s">
        <v>819</v>
      </c>
      <c r="K69" s="54" t="s">
        <v>820</v>
      </c>
      <c r="L69" s="54" t="s">
        <v>5182</v>
      </c>
    </row>
    <row r="70" spans="1:12" ht="78.75">
      <c r="A70" s="54">
        <v>62</v>
      </c>
      <c r="B70" s="54" t="s">
        <v>821</v>
      </c>
      <c r="C70" s="54" t="s">
        <v>822</v>
      </c>
      <c r="D70" s="54" t="s">
        <v>3054</v>
      </c>
      <c r="E70" s="54">
        <v>2467.7</v>
      </c>
      <c r="F70" s="54">
        <v>86.8</v>
      </c>
      <c r="G70" s="54"/>
      <c r="H70" s="55">
        <v>40280</v>
      </c>
      <c r="I70" s="54" t="s">
        <v>823</v>
      </c>
      <c r="J70" s="54" t="s">
        <v>824</v>
      </c>
      <c r="K70" s="54" t="s">
        <v>820</v>
      </c>
      <c r="L70" s="54" t="s">
        <v>5182</v>
      </c>
    </row>
    <row r="71" spans="1:12" ht="78.75">
      <c r="A71" s="54">
        <v>63</v>
      </c>
      <c r="B71" s="54" t="s">
        <v>825</v>
      </c>
      <c r="C71" s="54" t="s">
        <v>822</v>
      </c>
      <c r="D71" s="54" t="s">
        <v>3054</v>
      </c>
      <c r="E71" s="54">
        <v>183.9</v>
      </c>
      <c r="F71" s="54">
        <v>148.6</v>
      </c>
      <c r="G71" s="54"/>
      <c r="H71" s="55">
        <v>40280</v>
      </c>
      <c r="I71" s="54"/>
      <c r="J71" s="54" t="s">
        <v>826</v>
      </c>
      <c r="K71" s="54" t="s">
        <v>820</v>
      </c>
      <c r="L71" s="54" t="s">
        <v>5182</v>
      </c>
    </row>
    <row r="72" spans="1:12" ht="78.75">
      <c r="A72" s="54">
        <v>64</v>
      </c>
      <c r="B72" s="54" t="s">
        <v>3042</v>
      </c>
      <c r="C72" s="54" t="s">
        <v>822</v>
      </c>
      <c r="D72" s="54" t="s">
        <v>3054</v>
      </c>
      <c r="E72" s="54">
        <v>856.3</v>
      </c>
      <c r="F72" s="54">
        <v>856.3</v>
      </c>
      <c r="G72" s="54"/>
      <c r="H72" s="55">
        <v>40280</v>
      </c>
      <c r="I72" s="54"/>
      <c r="J72" s="54" t="s">
        <v>827</v>
      </c>
      <c r="K72" s="54" t="s">
        <v>820</v>
      </c>
      <c r="L72" s="54" t="s">
        <v>5182</v>
      </c>
    </row>
    <row r="73" spans="1:12" ht="12.75">
      <c r="A73" s="54"/>
      <c r="B73" s="54"/>
      <c r="C73" s="54"/>
      <c r="D73" s="54"/>
      <c r="E73" s="54">
        <f>E69+E70+E71+E72</f>
        <v>6982.8</v>
      </c>
      <c r="F73" s="54">
        <f>F72+F71+F70+F69</f>
        <v>3899.3999999999996</v>
      </c>
      <c r="G73" s="54"/>
      <c r="H73" s="55"/>
      <c r="I73" s="54"/>
      <c r="J73" s="54"/>
      <c r="K73" s="54"/>
      <c r="L73" s="54" t="s">
        <v>5182</v>
      </c>
    </row>
    <row r="74" spans="1:12" ht="78.75">
      <c r="A74" s="54">
        <v>65</v>
      </c>
      <c r="B74" s="54" t="s">
        <v>2755</v>
      </c>
      <c r="C74" s="54" t="s">
        <v>828</v>
      </c>
      <c r="D74" s="54" t="s">
        <v>829</v>
      </c>
      <c r="E74" s="54">
        <v>190.2</v>
      </c>
      <c r="F74" s="54">
        <v>190.2</v>
      </c>
      <c r="G74" s="54"/>
      <c r="H74" s="55">
        <v>40030</v>
      </c>
      <c r="I74" s="54"/>
      <c r="J74" s="54" t="s">
        <v>830</v>
      </c>
      <c r="K74" s="54" t="s">
        <v>3328</v>
      </c>
      <c r="L74" s="54" t="s">
        <v>5182</v>
      </c>
    </row>
    <row r="75" spans="1:12" ht="56.25">
      <c r="A75" s="54">
        <v>66</v>
      </c>
      <c r="B75" s="54" t="s">
        <v>3329</v>
      </c>
      <c r="C75" s="54" t="s">
        <v>828</v>
      </c>
      <c r="D75" s="54"/>
      <c r="E75" s="54">
        <v>12.7</v>
      </c>
      <c r="F75" s="54">
        <v>12.7</v>
      </c>
      <c r="G75" s="54"/>
      <c r="H75" s="55">
        <v>40030</v>
      </c>
      <c r="I75" s="54"/>
      <c r="J75" s="54" t="s">
        <v>3330</v>
      </c>
      <c r="K75" s="54" t="s">
        <v>3328</v>
      </c>
      <c r="L75" s="54" t="s">
        <v>5182</v>
      </c>
    </row>
    <row r="76" spans="1:12" ht="56.25">
      <c r="A76" s="54">
        <v>67</v>
      </c>
      <c r="B76" s="54" t="s">
        <v>71</v>
      </c>
      <c r="C76" s="54" t="s">
        <v>828</v>
      </c>
      <c r="D76" s="54"/>
      <c r="E76" s="54">
        <v>6.1</v>
      </c>
      <c r="F76" s="54">
        <v>6.1</v>
      </c>
      <c r="G76" s="54"/>
      <c r="H76" s="55">
        <v>40030</v>
      </c>
      <c r="I76" s="55">
        <v>43437</v>
      </c>
      <c r="J76" s="54" t="s">
        <v>3330</v>
      </c>
      <c r="K76" s="54" t="s">
        <v>3328</v>
      </c>
      <c r="L76" s="54" t="s">
        <v>5182</v>
      </c>
    </row>
    <row r="77" spans="1:12" ht="56.25">
      <c r="A77" s="54">
        <v>68</v>
      </c>
      <c r="B77" s="54" t="s">
        <v>3028</v>
      </c>
      <c r="C77" s="54" t="s">
        <v>828</v>
      </c>
      <c r="D77" s="54"/>
      <c r="E77" s="54">
        <v>9.5</v>
      </c>
      <c r="F77" s="54">
        <v>9.5</v>
      </c>
      <c r="G77" s="54"/>
      <c r="H77" s="55">
        <v>40030</v>
      </c>
      <c r="I77" s="54"/>
      <c r="J77" s="54" t="s">
        <v>3330</v>
      </c>
      <c r="K77" s="54" t="s">
        <v>3328</v>
      </c>
      <c r="L77" s="54" t="s">
        <v>5182</v>
      </c>
    </row>
    <row r="78" spans="1:12" ht="56.25">
      <c r="A78" s="54">
        <v>69</v>
      </c>
      <c r="B78" s="54" t="s">
        <v>72</v>
      </c>
      <c r="C78" s="54" t="s">
        <v>828</v>
      </c>
      <c r="D78" s="54"/>
      <c r="E78" s="54">
        <v>6.3</v>
      </c>
      <c r="F78" s="54">
        <v>6.3</v>
      </c>
      <c r="G78" s="54"/>
      <c r="H78" s="55">
        <v>40030</v>
      </c>
      <c r="I78" s="54" t="s">
        <v>73</v>
      </c>
      <c r="J78" s="54" t="s">
        <v>3330</v>
      </c>
      <c r="K78" s="54" t="s">
        <v>3328</v>
      </c>
      <c r="L78" s="54" t="s">
        <v>5182</v>
      </c>
    </row>
    <row r="79" spans="1:12" ht="12.75">
      <c r="A79" s="54"/>
      <c r="B79" s="54"/>
      <c r="C79" s="54"/>
      <c r="D79" s="54"/>
      <c r="E79" s="54">
        <f>SUM(E74:E78)</f>
        <v>224.79999999999998</v>
      </c>
      <c r="F79" s="54">
        <f>SUM(F74:F78)</f>
        <v>224.79999999999998</v>
      </c>
      <c r="G79" s="54"/>
      <c r="H79" s="55"/>
      <c r="I79" s="54"/>
      <c r="J79" s="54"/>
      <c r="K79" s="54"/>
      <c r="L79" s="54"/>
    </row>
    <row r="80" spans="1:12" ht="56.25">
      <c r="A80" s="54">
        <v>70</v>
      </c>
      <c r="B80" s="54" t="s">
        <v>2755</v>
      </c>
      <c r="C80" s="54" t="s">
        <v>3331</v>
      </c>
      <c r="D80" s="54" t="s">
        <v>3332</v>
      </c>
      <c r="E80" s="54">
        <v>737.3</v>
      </c>
      <c r="F80" s="54">
        <v>737.3</v>
      </c>
      <c r="G80" s="54"/>
      <c r="H80" s="112" t="s">
        <v>3333</v>
      </c>
      <c r="I80" s="54"/>
      <c r="J80" s="54" t="s">
        <v>3334</v>
      </c>
      <c r="K80" s="54" t="s">
        <v>3335</v>
      </c>
      <c r="L80" s="54" t="s">
        <v>5182</v>
      </c>
    </row>
    <row r="81" spans="1:12" ht="56.25">
      <c r="A81" s="54">
        <v>71</v>
      </c>
      <c r="B81" s="54" t="s">
        <v>3037</v>
      </c>
      <c r="C81" s="54" t="s">
        <v>3336</v>
      </c>
      <c r="D81" s="54"/>
      <c r="E81" s="54">
        <v>64.3</v>
      </c>
      <c r="F81" s="54">
        <v>64.3</v>
      </c>
      <c r="G81" s="54"/>
      <c r="H81" s="112" t="s">
        <v>3333</v>
      </c>
      <c r="I81" s="54"/>
      <c r="J81" s="54" t="s">
        <v>3334</v>
      </c>
      <c r="K81" s="54" t="s">
        <v>3335</v>
      </c>
      <c r="L81" s="54" t="s">
        <v>5182</v>
      </c>
    </row>
    <row r="82" spans="1:12" ht="56.25">
      <c r="A82" s="54">
        <v>72</v>
      </c>
      <c r="B82" s="54" t="s">
        <v>3337</v>
      </c>
      <c r="C82" s="54" t="s">
        <v>3336</v>
      </c>
      <c r="D82" s="54"/>
      <c r="E82" s="54">
        <v>42</v>
      </c>
      <c r="F82" s="54">
        <v>42</v>
      </c>
      <c r="G82" s="54"/>
      <c r="H82" s="112" t="s">
        <v>3333</v>
      </c>
      <c r="I82" s="54"/>
      <c r="J82" s="54" t="s">
        <v>3334</v>
      </c>
      <c r="K82" s="54" t="s">
        <v>3335</v>
      </c>
      <c r="L82" s="54" t="s">
        <v>5182</v>
      </c>
    </row>
    <row r="83" spans="1:12" ht="12.75" customHeight="1">
      <c r="A83" s="54">
        <v>73</v>
      </c>
      <c r="B83" s="54" t="s">
        <v>3338</v>
      </c>
      <c r="C83" s="54" t="s">
        <v>3336</v>
      </c>
      <c r="D83" s="54"/>
      <c r="E83" s="54">
        <v>9.5</v>
      </c>
      <c r="F83" s="54">
        <v>9.5</v>
      </c>
      <c r="G83" s="54"/>
      <c r="H83" s="112" t="s">
        <v>3333</v>
      </c>
      <c r="I83" s="54"/>
      <c r="J83" s="54" t="s">
        <v>3334</v>
      </c>
      <c r="K83" s="54" t="s">
        <v>3335</v>
      </c>
      <c r="L83" s="54" t="s">
        <v>5182</v>
      </c>
    </row>
    <row r="84" spans="1:12" ht="12.75" customHeight="1">
      <c r="A84" s="54"/>
      <c r="B84" s="54"/>
      <c r="C84" s="54"/>
      <c r="D84" s="54"/>
      <c r="E84" s="54">
        <f>SUM(E80:E83)</f>
        <v>853.0999999999999</v>
      </c>
      <c r="F84" s="54">
        <f>SUM(F80:F83)</f>
        <v>853.0999999999999</v>
      </c>
      <c r="G84" s="54"/>
      <c r="H84" s="112"/>
      <c r="I84" s="54"/>
      <c r="J84" s="54"/>
      <c r="K84" s="54"/>
      <c r="L84" s="54"/>
    </row>
    <row r="85" spans="1:12" ht="78.75">
      <c r="A85" s="54">
        <v>74</v>
      </c>
      <c r="B85" s="54" t="s">
        <v>2755</v>
      </c>
      <c r="C85" s="54" t="s">
        <v>3339</v>
      </c>
      <c r="D85" s="54" t="s">
        <v>3340</v>
      </c>
      <c r="E85" s="54">
        <v>14541.5</v>
      </c>
      <c r="F85" s="54">
        <v>5591.7</v>
      </c>
      <c r="G85" s="54"/>
      <c r="H85" s="55">
        <v>40330</v>
      </c>
      <c r="I85" s="54"/>
      <c r="J85" s="54" t="s">
        <v>3341</v>
      </c>
      <c r="K85" s="54" t="s">
        <v>3342</v>
      </c>
      <c r="L85" s="54" t="s">
        <v>5182</v>
      </c>
    </row>
    <row r="86" spans="1:12" ht="78.75">
      <c r="A86" s="54">
        <v>75</v>
      </c>
      <c r="B86" s="54" t="s">
        <v>3037</v>
      </c>
      <c r="C86" s="54" t="s">
        <v>3343</v>
      </c>
      <c r="D86" s="54" t="s">
        <v>3344</v>
      </c>
      <c r="E86" s="54">
        <v>4438.3</v>
      </c>
      <c r="F86" s="54">
        <v>2046.9</v>
      </c>
      <c r="G86" s="54"/>
      <c r="H86" s="55">
        <v>40330</v>
      </c>
      <c r="I86" s="54"/>
      <c r="J86" s="54" t="s">
        <v>3345</v>
      </c>
      <c r="K86" s="54" t="s">
        <v>3342</v>
      </c>
      <c r="L86" s="54" t="s">
        <v>5182</v>
      </c>
    </row>
    <row r="87" spans="1:12" ht="56.25">
      <c r="A87" s="54">
        <v>76</v>
      </c>
      <c r="B87" s="54" t="s">
        <v>3346</v>
      </c>
      <c r="C87" s="54" t="s">
        <v>3343</v>
      </c>
      <c r="D87" s="54"/>
      <c r="E87" s="54">
        <v>171.1</v>
      </c>
      <c r="F87" s="54">
        <v>90.9</v>
      </c>
      <c r="G87" s="54"/>
      <c r="H87" s="55">
        <v>40330</v>
      </c>
      <c r="I87" s="54"/>
      <c r="J87" s="54" t="s">
        <v>3347</v>
      </c>
      <c r="K87" s="54" t="s">
        <v>3342</v>
      </c>
      <c r="L87" s="54" t="s">
        <v>5182</v>
      </c>
    </row>
    <row r="88" spans="1:12" ht="56.25">
      <c r="A88" s="54">
        <v>77</v>
      </c>
      <c r="B88" s="54" t="s">
        <v>3028</v>
      </c>
      <c r="C88" s="54" t="s">
        <v>3343</v>
      </c>
      <c r="D88" s="54"/>
      <c r="E88" s="54">
        <v>145.1</v>
      </c>
      <c r="F88" s="54">
        <v>145.1</v>
      </c>
      <c r="G88" s="54"/>
      <c r="H88" s="55">
        <v>40330</v>
      </c>
      <c r="I88" s="54"/>
      <c r="J88" s="54" t="s">
        <v>3347</v>
      </c>
      <c r="K88" s="54" t="s">
        <v>3342</v>
      </c>
      <c r="L88" s="54" t="s">
        <v>5182</v>
      </c>
    </row>
    <row r="89" spans="1:12" ht="56.25">
      <c r="A89" s="54">
        <v>78</v>
      </c>
      <c r="B89" s="54" t="s">
        <v>3348</v>
      </c>
      <c r="C89" s="54" t="s">
        <v>3343</v>
      </c>
      <c r="D89" s="54"/>
      <c r="E89" s="54">
        <v>74.2</v>
      </c>
      <c r="F89" s="54">
        <v>72.4</v>
      </c>
      <c r="G89" s="54"/>
      <c r="H89" s="55">
        <v>40330</v>
      </c>
      <c r="I89" s="54"/>
      <c r="J89" s="54" t="s">
        <v>3347</v>
      </c>
      <c r="K89" s="54" t="s">
        <v>3342</v>
      </c>
      <c r="L89" s="54" t="s">
        <v>5182</v>
      </c>
    </row>
    <row r="90" spans="1:12" ht="56.25">
      <c r="A90" s="54">
        <v>79</v>
      </c>
      <c r="B90" s="54" t="s">
        <v>3349</v>
      </c>
      <c r="C90" s="54" t="s">
        <v>3343</v>
      </c>
      <c r="D90" s="54"/>
      <c r="E90" s="54">
        <v>45.1</v>
      </c>
      <c r="F90" s="54">
        <v>45.1</v>
      </c>
      <c r="G90" s="54"/>
      <c r="H90" s="55">
        <v>40330</v>
      </c>
      <c r="I90" s="54"/>
      <c r="J90" s="54" t="s">
        <v>3347</v>
      </c>
      <c r="K90" s="54" t="s">
        <v>3342</v>
      </c>
      <c r="L90" s="54" t="s">
        <v>5182</v>
      </c>
    </row>
    <row r="91" spans="1:12" ht="56.25">
      <c r="A91" s="54">
        <v>80</v>
      </c>
      <c r="B91" s="54" t="s">
        <v>3350</v>
      </c>
      <c r="C91" s="54" t="s">
        <v>3343</v>
      </c>
      <c r="D91" s="54"/>
      <c r="E91" s="54">
        <v>131.7</v>
      </c>
      <c r="F91" s="54">
        <v>128.5</v>
      </c>
      <c r="G91" s="54"/>
      <c r="H91" s="55">
        <v>40330</v>
      </c>
      <c r="I91" s="54"/>
      <c r="J91" s="54" t="s">
        <v>3347</v>
      </c>
      <c r="K91" s="54" t="s">
        <v>3342</v>
      </c>
      <c r="L91" s="54" t="s">
        <v>5182</v>
      </c>
    </row>
    <row r="92" spans="1:12" ht="56.25">
      <c r="A92" s="54">
        <v>81</v>
      </c>
      <c r="B92" s="54" t="s">
        <v>5542</v>
      </c>
      <c r="C92" s="54" t="s">
        <v>3343</v>
      </c>
      <c r="D92" s="54"/>
      <c r="E92" s="54">
        <v>356.3</v>
      </c>
      <c r="F92" s="54">
        <v>356.3</v>
      </c>
      <c r="G92" s="54"/>
      <c r="H92" s="55">
        <v>40330</v>
      </c>
      <c r="I92" s="54"/>
      <c r="J92" s="54" t="s">
        <v>3347</v>
      </c>
      <c r="K92" s="54" t="s">
        <v>3342</v>
      </c>
      <c r="L92" s="54" t="s">
        <v>5182</v>
      </c>
    </row>
    <row r="93" spans="1:12" ht="12.75">
      <c r="A93" s="54">
        <v>82</v>
      </c>
      <c r="B93" s="54" t="s">
        <v>2765</v>
      </c>
      <c r="C93" s="54" t="s">
        <v>3343</v>
      </c>
      <c r="D93" s="54"/>
      <c r="E93" s="54">
        <v>288.5</v>
      </c>
      <c r="F93" s="54">
        <v>279.8</v>
      </c>
      <c r="G93" s="54"/>
      <c r="H93" s="55">
        <v>40330</v>
      </c>
      <c r="I93" s="54"/>
      <c r="J93" s="54"/>
      <c r="K93" s="54" t="s">
        <v>3342</v>
      </c>
      <c r="L93" s="54" t="s">
        <v>5182</v>
      </c>
    </row>
    <row r="94" spans="1:12" ht="12.75">
      <c r="A94" s="54">
        <v>83</v>
      </c>
      <c r="B94" s="54" t="s">
        <v>5543</v>
      </c>
      <c r="C94" s="54" t="s">
        <v>3343</v>
      </c>
      <c r="D94" s="54"/>
      <c r="E94" s="54">
        <v>2572.1</v>
      </c>
      <c r="F94" s="54">
        <v>2572.1</v>
      </c>
      <c r="G94" s="54"/>
      <c r="H94" s="55">
        <v>40330</v>
      </c>
      <c r="I94" s="54"/>
      <c r="J94" s="54"/>
      <c r="K94" s="54" t="s">
        <v>3342</v>
      </c>
      <c r="L94" s="54" t="s">
        <v>5182</v>
      </c>
    </row>
    <row r="95" spans="1:12" ht="56.25">
      <c r="A95" s="54">
        <v>84</v>
      </c>
      <c r="B95" s="54" t="s">
        <v>5544</v>
      </c>
      <c r="C95" s="54" t="s">
        <v>3343</v>
      </c>
      <c r="D95" s="54" t="s">
        <v>5545</v>
      </c>
      <c r="E95" s="54">
        <v>15.3</v>
      </c>
      <c r="F95" s="54">
        <v>15.3</v>
      </c>
      <c r="G95" s="54"/>
      <c r="H95" s="55">
        <v>40658</v>
      </c>
      <c r="I95" s="54"/>
      <c r="J95" s="54" t="s">
        <v>5546</v>
      </c>
      <c r="K95" s="54" t="s">
        <v>3342</v>
      </c>
      <c r="L95" s="54" t="s">
        <v>5182</v>
      </c>
    </row>
    <row r="96" spans="1:12" ht="56.25">
      <c r="A96" s="54">
        <v>85</v>
      </c>
      <c r="B96" s="54" t="s">
        <v>5547</v>
      </c>
      <c r="C96" s="54" t="s">
        <v>3343</v>
      </c>
      <c r="D96" s="54"/>
      <c r="E96" s="54">
        <v>612.5</v>
      </c>
      <c r="F96" s="54">
        <v>601</v>
      </c>
      <c r="G96" s="54"/>
      <c r="H96" s="55">
        <v>40330</v>
      </c>
      <c r="I96" s="54"/>
      <c r="J96" s="54" t="s">
        <v>5548</v>
      </c>
      <c r="K96" s="54" t="s">
        <v>3342</v>
      </c>
      <c r="L96" s="54" t="s">
        <v>5182</v>
      </c>
    </row>
    <row r="97" spans="1:12" ht="12.75">
      <c r="A97" s="54">
        <v>86</v>
      </c>
      <c r="B97" s="54" t="s">
        <v>5549</v>
      </c>
      <c r="C97" s="54" t="s">
        <v>3343</v>
      </c>
      <c r="D97" s="54"/>
      <c r="E97" s="54">
        <v>208.6</v>
      </c>
      <c r="F97" s="54">
        <v>208.6</v>
      </c>
      <c r="G97" s="54"/>
      <c r="H97" s="54"/>
      <c r="I97" s="54"/>
      <c r="J97" s="54"/>
      <c r="K97" s="54" t="s">
        <v>3342</v>
      </c>
      <c r="L97" s="54" t="s">
        <v>5182</v>
      </c>
    </row>
    <row r="98" spans="1:12" ht="12.75">
      <c r="A98" s="54"/>
      <c r="B98" s="54"/>
      <c r="C98" s="54"/>
      <c r="D98" s="54"/>
      <c r="E98" s="265">
        <f>SUM(E85:E97)</f>
        <v>23600.299999999992</v>
      </c>
      <c r="F98" s="265">
        <f>SUM(F85:F97)</f>
        <v>12153.699999999999</v>
      </c>
      <c r="G98" s="54"/>
      <c r="H98" s="54"/>
      <c r="I98" s="54"/>
      <c r="J98" s="54"/>
      <c r="K98" s="54"/>
      <c r="L98" s="54"/>
    </row>
    <row r="99" spans="1:12" ht="56.25">
      <c r="A99" s="54">
        <v>87</v>
      </c>
      <c r="B99" s="54" t="s">
        <v>2755</v>
      </c>
      <c r="C99" s="54" t="s">
        <v>3353</v>
      </c>
      <c r="D99" s="54" t="s">
        <v>3354</v>
      </c>
      <c r="E99" s="54">
        <v>1352.4</v>
      </c>
      <c r="F99" s="54">
        <v>1352.4</v>
      </c>
      <c r="G99" s="54"/>
      <c r="H99" s="55">
        <v>40331</v>
      </c>
      <c r="I99" s="54"/>
      <c r="J99" s="54" t="s">
        <v>3355</v>
      </c>
      <c r="K99" s="54" t="s">
        <v>3356</v>
      </c>
      <c r="L99" s="54" t="s">
        <v>5182</v>
      </c>
    </row>
    <row r="100" spans="1:12" ht="56.25">
      <c r="A100" s="54">
        <v>88</v>
      </c>
      <c r="B100" s="54" t="s">
        <v>3037</v>
      </c>
      <c r="C100" s="54" t="s">
        <v>3357</v>
      </c>
      <c r="D100" s="54" t="s">
        <v>3358</v>
      </c>
      <c r="E100" s="54">
        <v>24</v>
      </c>
      <c r="F100" s="54">
        <v>13.8</v>
      </c>
      <c r="G100" s="54"/>
      <c r="H100" s="55">
        <v>40331</v>
      </c>
      <c r="I100" s="54"/>
      <c r="J100" s="54" t="s">
        <v>3355</v>
      </c>
      <c r="K100" s="54" t="s">
        <v>3356</v>
      </c>
      <c r="L100" s="54" t="s">
        <v>5182</v>
      </c>
    </row>
    <row r="101" spans="1:12" ht="56.25">
      <c r="A101" s="54">
        <v>89</v>
      </c>
      <c r="B101" s="54" t="s">
        <v>3029</v>
      </c>
      <c r="C101" s="54" t="s">
        <v>3357</v>
      </c>
      <c r="D101" s="54"/>
      <c r="E101" s="54">
        <v>8.3</v>
      </c>
      <c r="F101" s="54">
        <v>8.3</v>
      </c>
      <c r="G101" s="54"/>
      <c r="H101" s="55">
        <v>40331</v>
      </c>
      <c r="I101" s="54"/>
      <c r="J101" s="54" t="s">
        <v>3355</v>
      </c>
      <c r="K101" s="54" t="s">
        <v>3356</v>
      </c>
      <c r="L101" s="54" t="s">
        <v>5182</v>
      </c>
    </row>
    <row r="102" spans="1:12" ht="56.25">
      <c r="A102" s="54">
        <v>90</v>
      </c>
      <c r="B102" s="54" t="s">
        <v>3028</v>
      </c>
      <c r="C102" s="54" t="s">
        <v>3357</v>
      </c>
      <c r="D102" s="54"/>
      <c r="E102" s="54">
        <v>6.7</v>
      </c>
      <c r="F102" s="54">
        <v>6.7</v>
      </c>
      <c r="G102" s="54"/>
      <c r="H102" s="55">
        <v>40331</v>
      </c>
      <c r="I102" s="54" t="s">
        <v>74</v>
      </c>
      <c r="J102" s="54" t="s">
        <v>3355</v>
      </c>
      <c r="K102" s="54" t="s">
        <v>3356</v>
      </c>
      <c r="L102" s="54" t="s">
        <v>5182</v>
      </c>
    </row>
    <row r="103" spans="1:12" ht="56.25">
      <c r="A103" s="54">
        <v>91</v>
      </c>
      <c r="B103" s="54" t="s">
        <v>3028</v>
      </c>
      <c r="C103" s="54" t="s">
        <v>3357</v>
      </c>
      <c r="D103" s="54"/>
      <c r="E103" s="54">
        <v>67.2</v>
      </c>
      <c r="F103" s="54">
        <v>42.4</v>
      </c>
      <c r="G103" s="54"/>
      <c r="H103" s="55">
        <v>40331</v>
      </c>
      <c r="I103" s="54"/>
      <c r="J103" s="54" t="s">
        <v>3355</v>
      </c>
      <c r="K103" s="54" t="s">
        <v>3356</v>
      </c>
      <c r="L103" s="54" t="s">
        <v>5182</v>
      </c>
    </row>
    <row r="104" spans="1:12" ht="56.25">
      <c r="A104" s="54">
        <v>92</v>
      </c>
      <c r="B104" s="54" t="s">
        <v>3359</v>
      </c>
      <c r="C104" s="54" t="s">
        <v>3357</v>
      </c>
      <c r="D104" s="54"/>
      <c r="E104" s="54">
        <v>22.1</v>
      </c>
      <c r="F104" s="54">
        <v>18.7</v>
      </c>
      <c r="G104" s="54"/>
      <c r="H104" s="55">
        <v>40331</v>
      </c>
      <c r="I104" s="54"/>
      <c r="J104" s="54" t="s">
        <v>3355</v>
      </c>
      <c r="K104" s="54" t="s">
        <v>3356</v>
      </c>
      <c r="L104" s="54" t="s">
        <v>5182</v>
      </c>
    </row>
    <row r="105" spans="1:12" ht="56.25">
      <c r="A105" s="54">
        <v>93</v>
      </c>
      <c r="B105" s="54" t="s">
        <v>825</v>
      </c>
      <c r="C105" s="54" t="s">
        <v>3357</v>
      </c>
      <c r="D105" s="54"/>
      <c r="E105" s="54">
        <v>196.4</v>
      </c>
      <c r="F105" s="54">
        <v>196.4</v>
      </c>
      <c r="G105" s="54"/>
      <c r="H105" s="55">
        <v>40331</v>
      </c>
      <c r="I105" s="54"/>
      <c r="J105" s="54" t="s">
        <v>3355</v>
      </c>
      <c r="K105" s="54" t="s">
        <v>3356</v>
      </c>
      <c r="L105" s="54" t="s">
        <v>5182</v>
      </c>
    </row>
    <row r="106" spans="1:12" ht="56.25">
      <c r="A106" s="54">
        <v>94</v>
      </c>
      <c r="B106" s="64" t="s">
        <v>3360</v>
      </c>
      <c r="C106" s="54" t="s">
        <v>3357</v>
      </c>
      <c r="D106" s="64"/>
      <c r="E106" s="64">
        <v>455.9</v>
      </c>
      <c r="F106" s="64">
        <v>455.9</v>
      </c>
      <c r="G106" s="64"/>
      <c r="H106" s="55">
        <v>40331</v>
      </c>
      <c r="I106" s="64"/>
      <c r="J106" s="54" t="s">
        <v>3355</v>
      </c>
      <c r="K106" s="54" t="s">
        <v>3356</v>
      </c>
      <c r="L106" s="54" t="s">
        <v>5182</v>
      </c>
    </row>
    <row r="107" spans="1:12" ht="56.25">
      <c r="A107" s="54">
        <v>95</v>
      </c>
      <c r="B107" s="64" t="s">
        <v>3361</v>
      </c>
      <c r="C107" s="54" t="s">
        <v>3357</v>
      </c>
      <c r="D107" s="64" t="s">
        <v>3054</v>
      </c>
      <c r="E107" s="64">
        <v>1383.7</v>
      </c>
      <c r="F107" s="64">
        <v>1334.9</v>
      </c>
      <c r="G107" s="64"/>
      <c r="H107" s="55">
        <v>40331</v>
      </c>
      <c r="I107" s="64"/>
      <c r="J107" s="54" t="s">
        <v>3355</v>
      </c>
      <c r="K107" s="54" t="s">
        <v>3356</v>
      </c>
      <c r="L107" s="54" t="s">
        <v>5182</v>
      </c>
    </row>
    <row r="108" spans="1:12" ht="56.25">
      <c r="A108" s="54">
        <v>96</v>
      </c>
      <c r="B108" s="64" t="s">
        <v>3362</v>
      </c>
      <c r="C108" s="54" t="s">
        <v>3357</v>
      </c>
      <c r="D108" s="64"/>
      <c r="E108" s="64">
        <v>5</v>
      </c>
      <c r="F108" s="64">
        <v>5</v>
      </c>
      <c r="G108" s="64"/>
      <c r="H108" s="55">
        <v>40331</v>
      </c>
      <c r="I108" s="64"/>
      <c r="J108" s="54" t="s">
        <v>3355</v>
      </c>
      <c r="K108" s="54" t="s">
        <v>3356</v>
      </c>
      <c r="L108" s="54" t="s">
        <v>5182</v>
      </c>
    </row>
    <row r="109" spans="1:12" ht="56.25">
      <c r="A109" s="54">
        <v>97</v>
      </c>
      <c r="B109" s="64" t="s">
        <v>3022</v>
      </c>
      <c r="C109" s="54" t="s">
        <v>3357</v>
      </c>
      <c r="D109" s="64"/>
      <c r="E109" s="64">
        <v>57.8</v>
      </c>
      <c r="F109" s="64">
        <v>57.8</v>
      </c>
      <c r="G109" s="64"/>
      <c r="H109" s="55">
        <v>40331</v>
      </c>
      <c r="I109" s="64"/>
      <c r="J109" s="54" t="s">
        <v>3355</v>
      </c>
      <c r="K109" s="54" t="s">
        <v>3356</v>
      </c>
      <c r="L109" s="54" t="s">
        <v>5182</v>
      </c>
    </row>
    <row r="110" spans="1:12" ht="12.75">
      <c r="A110" s="64"/>
      <c r="B110" s="64"/>
      <c r="C110" s="54"/>
      <c r="D110" s="64"/>
      <c r="E110" s="64">
        <f>SUM(E99:E109)</f>
        <v>3579.5</v>
      </c>
      <c r="F110" s="64">
        <f>SUM(F99:F109)</f>
        <v>3492.3000000000006</v>
      </c>
      <c r="G110" s="64"/>
      <c r="H110" s="55"/>
      <c r="I110" s="64"/>
      <c r="J110" s="54"/>
      <c r="K110" s="54"/>
      <c r="L110" s="54" t="s">
        <v>5182</v>
      </c>
    </row>
    <row r="111" spans="1:12" ht="56.25">
      <c r="A111" s="54">
        <v>98</v>
      </c>
      <c r="B111" s="54" t="s">
        <v>2755</v>
      </c>
      <c r="C111" s="54" t="s">
        <v>3363</v>
      </c>
      <c r="D111" s="54" t="s">
        <v>75</v>
      </c>
      <c r="E111" s="54">
        <v>3654.2</v>
      </c>
      <c r="F111" s="54">
        <v>2650.5</v>
      </c>
      <c r="G111" s="54"/>
      <c r="H111" s="55">
        <v>40352</v>
      </c>
      <c r="I111" s="54"/>
      <c r="J111" s="54" t="s">
        <v>3364</v>
      </c>
      <c r="K111" s="54" t="s">
        <v>3365</v>
      </c>
      <c r="L111" s="54" t="s">
        <v>5182</v>
      </c>
    </row>
    <row r="112" spans="1:12" ht="56.25">
      <c r="A112" s="54">
        <v>99</v>
      </c>
      <c r="B112" s="54" t="s">
        <v>3366</v>
      </c>
      <c r="C112" s="54" t="s">
        <v>3367</v>
      </c>
      <c r="D112" s="54" t="s">
        <v>3368</v>
      </c>
      <c r="E112" s="54">
        <v>3426.6</v>
      </c>
      <c r="F112" s="54">
        <v>3118.4</v>
      </c>
      <c r="G112" s="54"/>
      <c r="H112" s="55">
        <v>40352</v>
      </c>
      <c r="I112" s="54"/>
      <c r="J112" s="54" t="s">
        <v>3364</v>
      </c>
      <c r="K112" s="54" t="s">
        <v>3365</v>
      </c>
      <c r="L112" s="54" t="s">
        <v>5182</v>
      </c>
    </row>
    <row r="113" spans="1:12" ht="56.25">
      <c r="A113" s="54">
        <v>100</v>
      </c>
      <c r="B113" s="54" t="s">
        <v>2783</v>
      </c>
      <c r="C113" s="54" t="s">
        <v>3367</v>
      </c>
      <c r="D113" s="54"/>
      <c r="E113" s="54">
        <v>135</v>
      </c>
      <c r="F113" s="54">
        <v>135</v>
      </c>
      <c r="G113" s="54"/>
      <c r="H113" s="55">
        <v>40352</v>
      </c>
      <c r="I113" s="54"/>
      <c r="J113" s="54" t="s">
        <v>3364</v>
      </c>
      <c r="K113" s="54" t="s">
        <v>3365</v>
      </c>
      <c r="L113" s="54" t="s">
        <v>5182</v>
      </c>
    </row>
    <row r="114" spans="1:12" ht="56.25">
      <c r="A114" s="54">
        <v>101</v>
      </c>
      <c r="B114" s="54" t="s">
        <v>3028</v>
      </c>
      <c r="C114" s="54" t="s">
        <v>3367</v>
      </c>
      <c r="D114" s="54"/>
      <c r="E114" s="54">
        <v>18.1</v>
      </c>
      <c r="F114" s="54">
        <v>18.1</v>
      </c>
      <c r="G114" s="54"/>
      <c r="H114" s="55">
        <v>40352</v>
      </c>
      <c r="I114" s="54"/>
      <c r="J114" s="54" t="s">
        <v>3364</v>
      </c>
      <c r="K114" s="54" t="s">
        <v>3365</v>
      </c>
      <c r="L114" s="54" t="s">
        <v>5182</v>
      </c>
    </row>
    <row r="115" spans="1:12" ht="56.25">
      <c r="A115" s="54">
        <v>102</v>
      </c>
      <c r="B115" s="54" t="s">
        <v>3369</v>
      </c>
      <c r="C115" s="54" t="s">
        <v>3367</v>
      </c>
      <c r="D115" s="54"/>
      <c r="E115" s="54">
        <v>26.6</v>
      </c>
      <c r="F115" s="54">
        <v>26.6</v>
      </c>
      <c r="G115" s="54"/>
      <c r="H115" s="55">
        <v>40352</v>
      </c>
      <c r="I115" s="54"/>
      <c r="J115" s="54" t="s">
        <v>3364</v>
      </c>
      <c r="K115" s="54" t="s">
        <v>3365</v>
      </c>
      <c r="L115" s="54" t="s">
        <v>5182</v>
      </c>
    </row>
    <row r="116" spans="1:12" ht="56.25">
      <c r="A116" s="54">
        <v>103</v>
      </c>
      <c r="B116" s="54" t="s">
        <v>3370</v>
      </c>
      <c r="C116" s="54" t="s">
        <v>3367</v>
      </c>
      <c r="D116" s="54"/>
      <c r="E116" s="54">
        <v>1618</v>
      </c>
      <c r="F116" s="54">
        <v>1618</v>
      </c>
      <c r="G116" s="54"/>
      <c r="H116" s="55">
        <v>40352</v>
      </c>
      <c r="I116" s="54"/>
      <c r="J116" s="54" t="s">
        <v>3364</v>
      </c>
      <c r="K116" s="54" t="s">
        <v>3365</v>
      </c>
      <c r="L116" s="54" t="s">
        <v>5182</v>
      </c>
    </row>
    <row r="117" spans="1:12" ht="56.25">
      <c r="A117" s="54">
        <v>104</v>
      </c>
      <c r="B117" s="54" t="s">
        <v>3371</v>
      </c>
      <c r="C117" s="54" t="s">
        <v>3367</v>
      </c>
      <c r="D117" s="54"/>
      <c r="E117" s="54">
        <v>71.7</v>
      </c>
      <c r="F117" s="54">
        <v>71.7</v>
      </c>
      <c r="G117" s="54"/>
      <c r="H117" s="55">
        <v>40352</v>
      </c>
      <c r="I117" s="54"/>
      <c r="J117" s="54" t="s">
        <v>3364</v>
      </c>
      <c r="K117" s="54" t="s">
        <v>3365</v>
      </c>
      <c r="L117" s="54" t="s">
        <v>5182</v>
      </c>
    </row>
    <row r="118" spans="1:12" ht="56.25">
      <c r="A118" s="54">
        <v>105</v>
      </c>
      <c r="B118" s="54" t="s">
        <v>3371</v>
      </c>
      <c r="C118" s="54" t="s">
        <v>3367</v>
      </c>
      <c r="D118" s="54"/>
      <c r="E118" s="54">
        <v>59</v>
      </c>
      <c r="F118" s="54">
        <v>59</v>
      </c>
      <c r="G118" s="54"/>
      <c r="H118" s="55">
        <v>40352</v>
      </c>
      <c r="I118" s="54"/>
      <c r="J118" s="54" t="s">
        <v>3364</v>
      </c>
      <c r="K118" s="54" t="s">
        <v>3365</v>
      </c>
      <c r="L118" s="54" t="s">
        <v>5182</v>
      </c>
    </row>
    <row r="119" spans="1:12" ht="56.25">
      <c r="A119" s="54">
        <v>106</v>
      </c>
      <c r="B119" s="54" t="s">
        <v>3372</v>
      </c>
      <c r="C119" s="54" t="s">
        <v>3367</v>
      </c>
      <c r="D119" s="54"/>
      <c r="E119" s="54">
        <v>53.9</v>
      </c>
      <c r="F119" s="54">
        <v>53.9</v>
      </c>
      <c r="G119" s="54"/>
      <c r="H119" s="55">
        <v>40352</v>
      </c>
      <c r="I119" s="54"/>
      <c r="J119" s="54" t="s">
        <v>3364</v>
      </c>
      <c r="K119" s="54" t="s">
        <v>3365</v>
      </c>
      <c r="L119" s="54" t="s">
        <v>5182</v>
      </c>
    </row>
    <row r="120" spans="1:12" ht="56.25">
      <c r="A120" s="54">
        <v>107</v>
      </c>
      <c r="B120" s="54" t="s">
        <v>3373</v>
      </c>
      <c r="C120" s="54" t="s">
        <v>3367</v>
      </c>
      <c r="D120" s="54"/>
      <c r="E120" s="54">
        <v>444.9</v>
      </c>
      <c r="F120" s="54">
        <v>444.9</v>
      </c>
      <c r="G120" s="54"/>
      <c r="H120" s="55">
        <v>40352</v>
      </c>
      <c r="I120" s="54"/>
      <c r="J120" s="54" t="s">
        <v>3364</v>
      </c>
      <c r="K120" s="54" t="s">
        <v>3365</v>
      </c>
      <c r="L120" s="54" t="s">
        <v>5182</v>
      </c>
    </row>
    <row r="121" spans="1:12" ht="12.75">
      <c r="A121" s="54"/>
      <c r="B121" s="54"/>
      <c r="C121" s="54"/>
      <c r="D121" s="54"/>
      <c r="E121" s="54">
        <f>E120+E119+E118+E117+E116+E115+E114+E113+E112+E111</f>
        <v>9508</v>
      </c>
      <c r="F121" s="54">
        <f>F120+F118+F117+F116+F115+F114+F113+F112+F111+F119</f>
        <v>8196.1</v>
      </c>
      <c r="G121" s="54"/>
      <c r="H121" s="55"/>
      <c r="I121" s="54"/>
      <c r="J121" s="54"/>
      <c r="K121" s="54"/>
      <c r="L121" s="54" t="s">
        <v>5182</v>
      </c>
    </row>
    <row r="122" spans="1:12" ht="67.5">
      <c r="A122" s="54">
        <v>108</v>
      </c>
      <c r="B122" s="54" t="s">
        <v>2755</v>
      </c>
      <c r="C122" s="54" t="s">
        <v>3374</v>
      </c>
      <c r="D122" s="54" t="s">
        <v>3054</v>
      </c>
      <c r="E122" s="54">
        <v>208.1</v>
      </c>
      <c r="F122" s="54">
        <v>208.1</v>
      </c>
      <c r="G122" s="54"/>
      <c r="H122" s="55">
        <v>40352</v>
      </c>
      <c r="I122" s="54"/>
      <c r="J122" s="54" t="s">
        <v>1609</v>
      </c>
      <c r="K122" s="54" t="s">
        <v>1610</v>
      </c>
      <c r="L122" s="54" t="s">
        <v>5182</v>
      </c>
    </row>
    <row r="123" spans="1:12" ht="45">
      <c r="A123" s="54">
        <v>109</v>
      </c>
      <c r="B123" s="54" t="s">
        <v>825</v>
      </c>
      <c r="C123" s="54" t="s">
        <v>1611</v>
      </c>
      <c r="D123" s="54"/>
      <c r="E123" s="54">
        <v>45.9</v>
      </c>
      <c r="F123" s="54">
        <v>45.9</v>
      </c>
      <c r="G123" s="54"/>
      <c r="H123" s="55">
        <v>40352</v>
      </c>
      <c r="I123" s="54"/>
      <c r="J123" s="54" t="s">
        <v>1612</v>
      </c>
      <c r="K123" s="54" t="s">
        <v>1610</v>
      </c>
      <c r="L123" s="54" t="s">
        <v>5182</v>
      </c>
    </row>
    <row r="124" spans="1:12" ht="56.25">
      <c r="A124" s="54">
        <v>110</v>
      </c>
      <c r="B124" s="56" t="s">
        <v>1613</v>
      </c>
      <c r="C124" s="56" t="s">
        <v>1611</v>
      </c>
      <c r="D124" s="56" t="s">
        <v>1614</v>
      </c>
      <c r="E124" s="56">
        <v>964</v>
      </c>
      <c r="F124" s="56">
        <v>964</v>
      </c>
      <c r="G124" s="56"/>
      <c r="H124" s="57" t="s">
        <v>1615</v>
      </c>
      <c r="I124" s="56"/>
      <c r="J124" s="56" t="s">
        <v>1616</v>
      </c>
      <c r="K124" s="56" t="s">
        <v>1610</v>
      </c>
      <c r="L124" s="54" t="s">
        <v>5182</v>
      </c>
    </row>
    <row r="125" spans="1:12" ht="12.75">
      <c r="A125" s="56"/>
      <c r="B125" s="56"/>
      <c r="C125" s="56"/>
      <c r="D125" s="56"/>
      <c r="E125" s="56">
        <f>SUM(E122:E124)</f>
        <v>1218</v>
      </c>
      <c r="F125" s="56">
        <f>SUM(F122:F124)</f>
        <v>1218</v>
      </c>
      <c r="G125" s="56"/>
      <c r="H125" s="57"/>
      <c r="I125" s="56"/>
      <c r="J125" s="56"/>
      <c r="K125" s="56"/>
      <c r="L125" s="54"/>
    </row>
    <row r="126" spans="1:12" ht="56.25">
      <c r="A126" s="54">
        <v>111</v>
      </c>
      <c r="B126" s="54" t="s">
        <v>1617</v>
      </c>
      <c r="C126" s="54" t="s">
        <v>1618</v>
      </c>
      <c r="D126" s="54"/>
      <c r="E126" s="54">
        <v>315.5</v>
      </c>
      <c r="F126" s="54">
        <v>169.1</v>
      </c>
      <c r="G126" s="54"/>
      <c r="H126" s="55">
        <v>40385</v>
      </c>
      <c r="I126" s="54"/>
      <c r="J126" s="54" t="s">
        <v>1619</v>
      </c>
      <c r="K126" s="54" t="s">
        <v>1620</v>
      </c>
      <c r="L126" s="54" t="s">
        <v>5182</v>
      </c>
    </row>
    <row r="127" spans="1:12" ht="78.75">
      <c r="A127" s="54">
        <v>112</v>
      </c>
      <c r="B127" s="54" t="s">
        <v>2755</v>
      </c>
      <c r="C127" s="54" t="s">
        <v>1621</v>
      </c>
      <c r="D127" s="54" t="s">
        <v>1622</v>
      </c>
      <c r="E127" s="54">
        <v>2946.1</v>
      </c>
      <c r="F127" s="54">
        <v>2860.1</v>
      </c>
      <c r="G127" s="54"/>
      <c r="H127" s="55">
        <v>40385</v>
      </c>
      <c r="I127" s="54"/>
      <c r="J127" s="54" t="s">
        <v>1623</v>
      </c>
      <c r="K127" s="54" t="s">
        <v>1620</v>
      </c>
      <c r="L127" s="54" t="s">
        <v>5182</v>
      </c>
    </row>
    <row r="128" spans="1:12" ht="12.75">
      <c r="A128" s="54"/>
      <c r="B128" s="54"/>
      <c r="C128" s="54"/>
      <c r="D128" s="54"/>
      <c r="E128" s="54">
        <f>SUM(E126:E127)</f>
        <v>3261.6</v>
      </c>
      <c r="F128" s="54">
        <f>SUM(F126:F127)</f>
        <v>3029.2</v>
      </c>
      <c r="G128" s="54"/>
      <c r="H128" s="55"/>
      <c r="I128" s="54"/>
      <c r="J128" s="54"/>
      <c r="K128" s="54"/>
      <c r="L128" s="54"/>
    </row>
    <row r="129" spans="1:12" ht="22.5">
      <c r="A129" s="54">
        <v>113</v>
      </c>
      <c r="B129" s="54" t="s">
        <v>2755</v>
      </c>
      <c r="C129" s="54" t="s">
        <v>1624</v>
      </c>
      <c r="D129" s="54" t="s">
        <v>1625</v>
      </c>
      <c r="E129" s="54">
        <v>353.1</v>
      </c>
      <c r="F129" s="54">
        <v>353.1</v>
      </c>
      <c r="G129" s="54"/>
      <c r="H129" s="55">
        <v>40319</v>
      </c>
      <c r="I129" s="54"/>
      <c r="J129" s="54" t="s">
        <v>1626</v>
      </c>
      <c r="K129" s="54" t="s">
        <v>1627</v>
      </c>
      <c r="L129" s="54" t="s">
        <v>5182</v>
      </c>
    </row>
    <row r="130" spans="1:12" ht="12.75">
      <c r="A130" s="54">
        <v>114</v>
      </c>
      <c r="B130" s="54" t="s">
        <v>3037</v>
      </c>
      <c r="C130" s="54" t="s">
        <v>1628</v>
      </c>
      <c r="D130" s="54"/>
      <c r="E130" s="54">
        <v>108.9</v>
      </c>
      <c r="F130" s="54">
        <v>103.6</v>
      </c>
      <c r="G130" s="54"/>
      <c r="H130" s="54"/>
      <c r="I130" s="54"/>
      <c r="J130" s="54"/>
      <c r="K130" s="54" t="s">
        <v>1627</v>
      </c>
      <c r="L130" s="54" t="s">
        <v>5182</v>
      </c>
    </row>
    <row r="131" spans="1:12" ht="33.75">
      <c r="A131" s="54">
        <v>115</v>
      </c>
      <c r="B131" s="54" t="s">
        <v>3366</v>
      </c>
      <c r="C131" s="54" t="s">
        <v>1628</v>
      </c>
      <c r="D131" s="54" t="s">
        <v>1629</v>
      </c>
      <c r="E131" s="54">
        <v>413.1</v>
      </c>
      <c r="F131" s="54">
        <v>412.1</v>
      </c>
      <c r="G131" s="54"/>
      <c r="H131" s="112" t="s">
        <v>1630</v>
      </c>
      <c r="I131" s="54"/>
      <c r="J131" s="54" t="s">
        <v>1631</v>
      </c>
      <c r="K131" s="54" t="s">
        <v>1627</v>
      </c>
      <c r="L131" s="54" t="s">
        <v>5182</v>
      </c>
    </row>
    <row r="132" spans="1:12" ht="45">
      <c r="A132" s="54">
        <v>116</v>
      </c>
      <c r="B132" s="54" t="s">
        <v>3027</v>
      </c>
      <c r="C132" s="54" t="s">
        <v>1628</v>
      </c>
      <c r="D132" s="54"/>
      <c r="E132" s="54">
        <v>673</v>
      </c>
      <c r="F132" s="54">
        <v>673</v>
      </c>
      <c r="G132" s="54"/>
      <c r="H132" s="54" t="s">
        <v>76</v>
      </c>
      <c r="I132" s="54"/>
      <c r="J132" s="54" t="s">
        <v>2492</v>
      </c>
      <c r="K132" s="54" t="s">
        <v>1627</v>
      </c>
      <c r="L132" s="54" t="s">
        <v>5182</v>
      </c>
    </row>
    <row r="133" spans="1:12" ht="45">
      <c r="A133" s="54">
        <v>117</v>
      </c>
      <c r="B133" s="54" t="s">
        <v>3028</v>
      </c>
      <c r="C133" s="54" t="s">
        <v>1628</v>
      </c>
      <c r="D133" s="54"/>
      <c r="E133" s="54">
        <v>6.9</v>
      </c>
      <c r="F133" s="54">
        <v>6.9</v>
      </c>
      <c r="G133" s="54"/>
      <c r="H133" s="54" t="s">
        <v>76</v>
      </c>
      <c r="I133" s="54"/>
      <c r="J133" s="54" t="s">
        <v>2492</v>
      </c>
      <c r="K133" s="54" t="s">
        <v>1627</v>
      </c>
      <c r="L133" s="54" t="s">
        <v>5182</v>
      </c>
    </row>
    <row r="134" spans="1:12" ht="129.75" customHeight="1">
      <c r="A134" s="54">
        <v>118</v>
      </c>
      <c r="B134" s="54" t="s">
        <v>3023</v>
      </c>
      <c r="C134" s="54" t="s">
        <v>1628</v>
      </c>
      <c r="D134" s="54"/>
      <c r="E134" s="54">
        <v>11</v>
      </c>
      <c r="F134" s="54">
        <v>11</v>
      </c>
      <c r="G134" s="54"/>
      <c r="H134" s="54" t="s">
        <v>76</v>
      </c>
      <c r="I134" s="54"/>
      <c r="J134" s="54" t="s">
        <v>2492</v>
      </c>
      <c r="K134" s="54" t="s">
        <v>1627</v>
      </c>
      <c r="L134" s="54" t="s">
        <v>5182</v>
      </c>
    </row>
    <row r="135" spans="1:12" ht="129.75" customHeight="1">
      <c r="A135" s="54"/>
      <c r="B135" s="54"/>
      <c r="C135" s="54"/>
      <c r="D135" s="54"/>
      <c r="E135" s="54">
        <f>SUM(E129:E134)</f>
        <v>1566</v>
      </c>
      <c r="F135" s="54">
        <f>SUM(F129:F134)</f>
        <v>1559.7000000000003</v>
      </c>
      <c r="G135" s="54"/>
      <c r="H135" s="54"/>
      <c r="I135" s="54"/>
      <c r="J135" s="54"/>
      <c r="K135" s="54"/>
      <c r="L135" s="54"/>
    </row>
    <row r="136" spans="1:12" ht="45">
      <c r="A136" s="54">
        <v>119</v>
      </c>
      <c r="B136" s="54" t="s">
        <v>1632</v>
      </c>
      <c r="C136" s="54" t="s">
        <v>1633</v>
      </c>
      <c r="D136" s="54"/>
      <c r="E136" s="54">
        <v>6.1</v>
      </c>
      <c r="F136" s="54">
        <v>6.1</v>
      </c>
      <c r="G136" s="54"/>
      <c r="H136" s="54" t="s">
        <v>76</v>
      </c>
      <c r="I136" s="54"/>
      <c r="J136" s="54" t="s">
        <v>2492</v>
      </c>
      <c r="K136" s="54" t="s">
        <v>1634</v>
      </c>
      <c r="L136" s="54" t="s">
        <v>5182</v>
      </c>
    </row>
    <row r="137" spans="1:12" ht="78.75">
      <c r="A137" s="54">
        <v>120</v>
      </c>
      <c r="B137" s="54" t="s">
        <v>3037</v>
      </c>
      <c r="C137" s="54" t="s">
        <v>1635</v>
      </c>
      <c r="D137" s="54"/>
      <c r="E137" s="54">
        <v>1636.8</v>
      </c>
      <c r="F137" s="54">
        <v>256.2</v>
      </c>
      <c r="G137" s="54"/>
      <c r="H137" s="55">
        <v>40044</v>
      </c>
      <c r="I137" s="54"/>
      <c r="J137" s="54" t="s">
        <v>1636</v>
      </c>
      <c r="K137" s="54" t="s">
        <v>1634</v>
      </c>
      <c r="L137" s="54" t="s">
        <v>5182</v>
      </c>
    </row>
    <row r="138" spans="1:12" ht="78.75">
      <c r="A138" s="54">
        <v>121</v>
      </c>
      <c r="B138" s="54" t="s">
        <v>1637</v>
      </c>
      <c r="C138" s="54" t="s">
        <v>1635</v>
      </c>
      <c r="D138" s="54" t="s">
        <v>75</v>
      </c>
      <c r="E138" s="54">
        <v>25530.6</v>
      </c>
      <c r="F138" s="54">
        <v>6177.5</v>
      </c>
      <c r="G138" s="54"/>
      <c r="H138" s="55">
        <v>40044</v>
      </c>
      <c r="I138" s="54"/>
      <c r="J138" s="54" t="s">
        <v>1638</v>
      </c>
      <c r="K138" s="54" t="s">
        <v>1634</v>
      </c>
      <c r="L138" s="54" t="s">
        <v>5182</v>
      </c>
    </row>
    <row r="139" spans="1:12" ht="78.75">
      <c r="A139" s="54">
        <v>122</v>
      </c>
      <c r="B139" s="54" t="s">
        <v>1639</v>
      </c>
      <c r="C139" s="54" t="s">
        <v>1635</v>
      </c>
      <c r="D139" s="54" t="s">
        <v>1640</v>
      </c>
      <c r="E139" s="54">
        <v>15.2</v>
      </c>
      <c r="F139" s="54">
        <v>15.2</v>
      </c>
      <c r="G139" s="54"/>
      <c r="H139" s="112" t="s">
        <v>1641</v>
      </c>
      <c r="I139" s="54"/>
      <c r="J139" s="54" t="s">
        <v>1642</v>
      </c>
      <c r="K139" s="54" t="s">
        <v>1634</v>
      </c>
      <c r="L139" s="54" t="s">
        <v>5182</v>
      </c>
    </row>
    <row r="140" spans="1:12" ht="12.75">
      <c r="A140" s="54"/>
      <c r="B140" s="54"/>
      <c r="C140" s="54"/>
      <c r="D140" s="54"/>
      <c r="E140" s="54">
        <f>E136+E137+E138+E139</f>
        <v>27188.7</v>
      </c>
      <c r="F140" s="54">
        <f>F136+F137+F138+F139</f>
        <v>6455</v>
      </c>
      <c r="G140" s="54"/>
      <c r="H140" s="112"/>
      <c r="I140" s="54"/>
      <c r="J140" s="54"/>
      <c r="K140" s="54"/>
      <c r="L140" s="54" t="s">
        <v>5182</v>
      </c>
    </row>
    <row r="141" spans="1:12" ht="39" customHeight="1">
      <c r="A141" s="54">
        <v>123</v>
      </c>
      <c r="B141" s="54" t="s">
        <v>3042</v>
      </c>
      <c r="C141" s="54" t="s">
        <v>3455</v>
      </c>
      <c r="D141" s="54" t="s">
        <v>3456</v>
      </c>
      <c r="E141" s="54">
        <v>80</v>
      </c>
      <c r="F141" s="54">
        <v>32.5</v>
      </c>
      <c r="G141" s="54"/>
      <c r="H141" s="112" t="s">
        <v>3457</v>
      </c>
      <c r="I141" s="54"/>
      <c r="J141" s="54" t="s">
        <v>3458</v>
      </c>
      <c r="K141" s="54" t="s">
        <v>3459</v>
      </c>
      <c r="L141" s="54" t="s">
        <v>5182</v>
      </c>
    </row>
    <row r="142" spans="1:12" ht="78.75">
      <c r="A142" s="54">
        <v>124</v>
      </c>
      <c r="B142" s="54" t="s">
        <v>2755</v>
      </c>
      <c r="C142" s="54" t="s">
        <v>3460</v>
      </c>
      <c r="D142" s="54" t="s">
        <v>3461</v>
      </c>
      <c r="E142" s="54">
        <v>7088.1</v>
      </c>
      <c r="F142" s="54">
        <v>2789.8</v>
      </c>
      <c r="G142" s="54"/>
      <c r="H142" s="55">
        <v>40352</v>
      </c>
      <c r="I142" s="54"/>
      <c r="J142" s="54" t="s">
        <v>3462</v>
      </c>
      <c r="K142" s="54" t="s">
        <v>3459</v>
      </c>
      <c r="L142" s="54" t="s">
        <v>5182</v>
      </c>
    </row>
    <row r="143" spans="1:12" ht="12.75">
      <c r="A143" s="54"/>
      <c r="B143" s="54"/>
      <c r="C143" s="54"/>
      <c r="D143" s="54"/>
      <c r="E143" s="54">
        <f>SUM(E141:E142)</f>
        <v>7168.1</v>
      </c>
      <c r="F143" s="54">
        <f>SUM(F141:F142)</f>
        <v>2822.3</v>
      </c>
      <c r="G143" s="54"/>
      <c r="H143" s="55"/>
      <c r="I143" s="54"/>
      <c r="J143" s="54"/>
      <c r="K143" s="54"/>
      <c r="L143" s="54"/>
    </row>
    <row r="144" spans="1:12" ht="33.75">
      <c r="A144" s="54">
        <v>125</v>
      </c>
      <c r="B144" s="54" t="s">
        <v>2755</v>
      </c>
      <c r="C144" s="54" t="s">
        <v>223</v>
      </c>
      <c r="D144" s="54" t="s">
        <v>77</v>
      </c>
      <c r="E144" s="54">
        <v>3151.9</v>
      </c>
      <c r="F144" s="54">
        <v>1658.4</v>
      </c>
      <c r="G144" s="54"/>
      <c r="H144" s="55">
        <v>40325</v>
      </c>
      <c r="I144" s="54"/>
      <c r="J144" s="54" t="s">
        <v>224</v>
      </c>
      <c r="K144" s="54" t="s">
        <v>1643</v>
      </c>
      <c r="L144" s="54" t="s">
        <v>5182</v>
      </c>
    </row>
    <row r="145" spans="1:12" ht="78.75">
      <c r="A145" s="54">
        <v>126</v>
      </c>
      <c r="B145" s="54" t="s">
        <v>3037</v>
      </c>
      <c r="C145" s="54" t="s">
        <v>1644</v>
      </c>
      <c r="D145" s="54" t="s">
        <v>1645</v>
      </c>
      <c r="E145" s="54">
        <v>1248.6</v>
      </c>
      <c r="F145" s="54">
        <v>504.6</v>
      </c>
      <c r="G145" s="54"/>
      <c r="H145" s="55">
        <v>40578</v>
      </c>
      <c r="I145" s="54"/>
      <c r="J145" s="54" t="s">
        <v>1646</v>
      </c>
      <c r="K145" s="54" t="s">
        <v>1643</v>
      </c>
      <c r="L145" s="54" t="s">
        <v>5182</v>
      </c>
    </row>
    <row r="146" spans="1:12" ht="22.5">
      <c r="A146" s="54">
        <v>127</v>
      </c>
      <c r="B146" s="54" t="s">
        <v>3022</v>
      </c>
      <c r="C146" s="54" t="s">
        <v>1647</v>
      </c>
      <c r="D146" s="54"/>
      <c r="E146" s="54">
        <v>3.9</v>
      </c>
      <c r="F146" s="54">
        <v>3.9</v>
      </c>
      <c r="G146" s="54"/>
      <c r="H146" s="55">
        <v>27964</v>
      </c>
      <c r="I146" s="54"/>
      <c r="J146" s="54" t="s">
        <v>1648</v>
      </c>
      <c r="K146" s="54" t="s">
        <v>1643</v>
      </c>
      <c r="L146" s="54" t="s">
        <v>5182</v>
      </c>
    </row>
    <row r="147" spans="1:12" ht="22.5">
      <c r="A147" s="54">
        <v>128</v>
      </c>
      <c r="B147" s="54" t="s">
        <v>2783</v>
      </c>
      <c r="C147" s="54" t="s">
        <v>1647</v>
      </c>
      <c r="D147" s="54"/>
      <c r="E147" s="54">
        <v>6.1</v>
      </c>
      <c r="F147" s="54">
        <v>6.1</v>
      </c>
      <c r="G147" s="54"/>
      <c r="H147" s="55">
        <v>31575</v>
      </c>
      <c r="I147" s="54"/>
      <c r="J147" s="54" t="s">
        <v>1649</v>
      </c>
      <c r="K147" s="54" t="s">
        <v>1643</v>
      </c>
      <c r="L147" s="54" t="s">
        <v>5182</v>
      </c>
    </row>
    <row r="148" spans="1:12" ht="45">
      <c r="A148" s="54">
        <v>129</v>
      </c>
      <c r="B148" s="54" t="s">
        <v>3028</v>
      </c>
      <c r="C148" s="54" t="s">
        <v>1647</v>
      </c>
      <c r="D148" s="54"/>
      <c r="E148" s="54">
        <v>4.8</v>
      </c>
      <c r="F148" s="54">
        <v>4.8</v>
      </c>
      <c r="G148" s="54"/>
      <c r="H148" s="54" t="s">
        <v>78</v>
      </c>
      <c r="I148" s="54"/>
      <c r="J148" s="54" t="s">
        <v>2492</v>
      </c>
      <c r="K148" s="54" t="s">
        <v>1643</v>
      </c>
      <c r="L148" s="54" t="s">
        <v>5182</v>
      </c>
    </row>
    <row r="149" spans="1:12" ht="12.75">
      <c r="A149" s="54"/>
      <c r="B149" s="54"/>
      <c r="C149" s="54"/>
      <c r="D149" s="54"/>
      <c r="E149" s="54">
        <f>E144+E145+E146+E147+E148</f>
        <v>4415.3</v>
      </c>
      <c r="F149" s="54">
        <f>F144+F145+F146+F147+F148</f>
        <v>2177.8</v>
      </c>
      <c r="G149" s="54"/>
      <c r="H149" s="54"/>
      <c r="I149" s="54"/>
      <c r="J149" s="54"/>
      <c r="K149" s="54"/>
      <c r="L149" s="54" t="s">
        <v>5182</v>
      </c>
    </row>
    <row r="150" spans="1:12" ht="78.75">
      <c r="A150" s="54">
        <v>130</v>
      </c>
      <c r="B150" s="54" t="s">
        <v>1637</v>
      </c>
      <c r="C150" s="54" t="s">
        <v>1650</v>
      </c>
      <c r="D150" s="54" t="s">
        <v>75</v>
      </c>
      <c r="E150" s="54">
        <v>104.6</v>
      </c>
      <c r="F150" s="54">
        <v>104.6</v>
      </c>
      <c r="G150" s="54"/>
      <c r="H150" s="112" t="s">
        <v>1651</v>
      </c>
      <c r="I150" s="54"/>
      <c r="J150" s="54" t="s">
        <v>1652</v>
      </c>
      <c r="K150" s="54" t="s">
        <v>1653</v>
      </c>
      <c r="L150" s="54" t="s">
        <v>5182</v>
      </c>
    </row>
    <row r="151" spans="1:12" ht="78.75">
      <c r="A151" s="54">
        <v>131</v>
      </c>
      <c r="B151" s="54" t="s">
        <v>2788</v>
      </c>
      <c r="C151" s="54" t="s">
        <v>1654</v>
      </c>
      <c r="D151" s="54" t="s">
        <v>1655</v>
      </c>
      <c r="E151" s="54">
        <v>1020.9</v>
      </c>
      <c r="F151" s="54">
        <v>1020.9</v>
      </c>
      <c r="G151" s="54"/>
      <c r="H151" s="112" t="s">
        <v>1651</v>
      </c>
      <c r="I151" s="54"/>
      <c r="J151" s="54" t="s">
        <v>1656</v>
      </c>
      <c r="K151" s="54" t="s">
        <v>1653</v>
      </c>
      <c r="L151" s="54" t="s">
        <v>5182</v>
      </c>
    </row>
    <row r="152" spans="1:12" ht="56.25">
      <c r="A152" s="54">
        <v>132</v>
      </c>
      <c r="B152" s="54" t="s">
        <v>3028</v>
      </c>
      <c r="C152" s="54" t="s">
        <v>1654</v>
      </c>
      <c r="D152" s="54"/>
      <c r="E152" s="54">
        <v>108</v>
      </c>
      <c r="F152" s="54">
        <v>108</v>
      </c>
      <c r="G152" s="54"/>
      <c r="H152" s="112" t="s">
        <v>1651</v>
      </c>
      <c r="I152" s="54"/>
      <c r="J152" s="54" t="s">
        <v>1657</v>
      </c>
      <c r="K152" s="54" t="s">
        <v>1653</v>
      </c>
      <c r="L152" s="54" t="s">
        <v>5182</v>
      </c>
    </row>
    <row r="153" spans="1:12" ht="78.75">
      <c r="A153" s="54">
        <v>133</v>
      </c>
      <c r="B153" s="54" t="s">
        <v>2755</v>
      </c>
      <c r="C153" s="54" t="s">
        <v>1658</v>
      </c>
      <c r="D153" s="54" t="s">
        <v>1659</v>
      </c>
      <c r="E153" s="54">
        <v>16110.4</v>
      </c>
      <c r="F153" s="54">
        <v>16110.4</v>
      </c>
      <c r="G153" s="54"/>
      <c r="H153" s="112" t="s">
        <v>1651</v>
      </c>
      <c r="I153" s="54"/>
      <c r="J153" s="54" t="s">
        <v>1660</v>
      </c>
      <c r="K153" s="54" t="s">
        <v>1653</v>
      </c>
      <c r="L153" s="54" t="s">
        <v>5182</v>
      </c>
    </row>
    <row r="154" spans="1:12" ht="78.75">
      <c r="A154" s="54">
        <v>134</v>
      </c>
      <c r="B154" s="54" t="s">
        <v>3037</v>
      </c>
      <c r="C154" s="54" t="s">
        <v>1661</v>
      </c>
      <c r="D154" s="54" t="s">
        <v>1662</v>
      </c>
      <c r="E154" s="54">
        <v>1745.4</v>
      </c>
      <c r="F154" s="54">
        <v>1551.6</v>
      </c>
      <c r="G154" s="54"/>
      <c r="H154" s="112" t="s">
        <v>1651</v>
      </c>
      <c r="I154" s="54"/>
      <c r="J154" s="54" t="s">
        <v>1663</v>
      </c>
      <c r="K154" s="54" t="s">
        <v>1653</v>
      </c>
      <c r="L154" s="54" t="s">
        <v>5182</v>
      </c>
    </row>
    <row r="155" spans="1:12" ht="56.25">
      <c r="A155" s="54">
        <v>135</v>
      </c>
      <c r="B155" s="54" t="s">
        <v>3029</v>
      </c>
      <c r="C155" s="54" t="s">
        <v>1664</v>
      </c>
      <c r="D155" s="54"/>
      <c r="E155" s="54">
        <v>72.3</v>
      </c>
      <c r="F155" s="54">
        <v>72.3</v>
      </c>
      <c r="G155" s="54"/>
      <c r="H155" s="112" t="s">
        <v>1651</v>
      </c>
      <c r="I155" s="54"/>
      <c r="J155" s="54" t="s">
        <v>1657</v>
      </c>
      <c r="K155" s="54" t="s">
        <v>1653</v>
      </c>
      <c r="L155" s="54" t="s">
        <v>5182</v>
      </c>
    </row>
    <row r="156" spans="1:12" ht="56.25">
      <c r="A156" s="54">
        <v>136</v>
      </c>
      <c r="B156" s="54" t="s">
        <v>3029</v>
      </c>
      <c r="C156" s="54" t="s">
        <v>1664</v>
      </c>
      <c r="D156" s="54"/>
      <c r="E156" s="54">
        <v>9.5</v>
      </c>
      <c r="F156" s="54">
        <v>9.5</v>
      </c>
      <c r="G156" s="54"/>
      <c r="H156" s="112" t="s">
        <v>1651</v>
      </c>
      <c r="I156" s="54"/>
      <c r="J156" s="54" t="s">
        <v>1657</v>
      </c>
      <c r="K156" s="54" t="s">
        <v>1653</v>
      </c>
      <c r="L156" s="54" t="s">
        <v>5182</v>
      </c>
    </row>
    <row r="157" spans="1:12" ht="56.25">
      <c r="A157" s="54">
        <v>137</v>
      </c>
      <c r="B157" s="54" t="s">
        <v>1665</v>
      </c>
      <c r="C157" s="54" t="s">
        <v>1664</v>
      </c>
      <c r="D157" s="54"/>
      <c r="E157" s="54">
        <v>12.7</v>
      </c>
      <c r="F157" s="54">
        <v>12.7</v>
      </c>
      <c r="G157" s="54"/>
      <c r="H157" s="112" t="s">
        <v>1651</v>
      </c>
      <c r="I157" s="54"/>
      <c r="J157" s="54" t="s">
        <v>1657</v>
      </c>
      <c r="K157" s="54" t="s">
        <v>1653</v>
      </c>
      <c r="L157" s="54" t="s">
        <v>5182</v>
      </c>
    </row>
    <row r="158" spans="1:12" ht="56.25">
      <c r="A158" s="54">
        <v>138</v>
      </c>
      <c r="B158" s="54" t="s">
        <v>4075</v>
      </c>
      <c r="C158" s="54" t="s">
        <v>1664</v>
      </c>
      <c r="D158" s="54"/>
      <c r="E158" s="54">
        <v>8.3</v>
      </c>
      <c r="F158" s="54">
        <v>8.3</v>
      </c>
      <c r="G158" s="54"/>
      <c r="H158" s="112" t="s">
        <v>1651</v>
      </c>
      <c r="I158" s="54"/>
      <c r="J158" s="54" t="s">
        <v>1657</v>
      </c>
      <c r="K158" s="54" t="s">
        <v>1653</v>
      </c>
      <c r="L158" s="54" t="s">
        <v>5182</v>
      </c>
    </row>
    <row r="159" spans="1:12" ht="56.25">
      <c r="A159" s="54">
        <v>139</v>
      </c>
      <c r="B159" s="54" t="s">
        <v>4075</v>
      </c>
      <c r="C159" s="54" t="s">
        <v>1664</v>
      </c>
      <c r="D159" s="54"/>
      <c r="E159" s="54">
        <v>39.6</v>
      </c>
      <c r="F159" s="54">
        <v>39.6</v>
      </c>
      <c r="G159" s="54"/>
      <c r="H159" s="112" t="s">
        <v>1651</v>
      </c>
      <c r="I159" s="54"/>
      <c r="J159" s="54" t="s">
        <v>1657</v>
      </c>
      <c r="K159" s="54" t="s">
        <v>1653</v>
      </c>
      <c r="L159" s="54" t="s">
        <v>5182</v>
      </c>
    </row>
    <row r="160" spans="1:12" ht="12.75">
      <c r="A160" s="54"/>
      <c r="B160" s="54"/>
      <c r="C160" s="54"/>
      <c r="D160" s="54"/>
      <c r="E160" s="54">
        <f>SUM(E150:E159)</f>
        <v>19231.7</v>
      </c>
      <c r="F160" s="54">
        <f>SUM(F150:F159)</f>
        <v>19037.899999999998</v>
      </c>
      <c r="G160" s="54"/>
      <c r="H160" s="112"/>
      <c r="I160" s="54"/>
      <c r="J160" s="54"/>
      <c r="K160" s="54"/>
      <c r="L160" s="54"/>
    </row>
    <row r="161" spans="1:12" ht="78.75">
      <c r="A161" s="54">
        <v>140</v>
      </c>
      <c r="B161" s="54" t="s">
        <v>1666</v>
      </c>
      <c r="C161" s="54" t="s">
        <v>1667</v>
      </c>
      <c r="D161" s="54" t="s">
        <v>1668</v>
      </c>
      <c r="E161" s="54">
        <v>45006.6</v>
      </c>
      <c r="F161" s="54">
        <v>8126.2</v>
      </c>
      <c r="G161" s="54"/>
      <c r="H161" s="112" t="s">
        <v>1669</v>
      </c>
      <c r="I161" s="54"/>
      <c r="J161" s="54" t="s">
        <v>1670</v>
      </c>
      <c r="K161" s="54" t="s">
        <v>1671</v>
      </c>
      <c r="L161" s="54" t="s">
        <v>5182</v>
      </c>
    </row>
    <row r="162" spans="1:12" ht="56.25">
      <c r="A162" s="54">
        <v>141</v>
      </c>
      <c r="B162" s="54" t="s">
        <v>1672</v>
      </c>
      <c r="C162" s="54" t="s">
        <v>1673</v>
      </c>
      <c r="D162" s="54"/>
      <c r="E162" s="54">
        <v>102.7</v>
      </c>
      <c r="F162" s="54">
        <v>18.5</v>
      </c>
      <c r="G162" s="54"/>
      <c r="H162" s="112" t="s">
        <v>1669</v>
      </c>
      <c r="I162" s="54"/>
      <c r="J162" s="54" t="s">
        <v>5611</v>
      </c>
      <c r="K162" s="54" t="s">
        <v>1671</v>
      </c>
      <c r="L162" s="54" t="s">
        <v>5182</v>
      </c>
    </row>
    <row r="163" spans="1:12" ht="78.75">
      <c r="A163" s="54">
        <v>142</v>
      </c>
      <c r="B163" s="54" t="s">
        <v>5612</v>
      </c>
      <c r="C163" s="54" t="s">
        <v>1673</v>
      </c>
      <c r="D163" s="54" t="s">
        <v>5613</v>
      </c>
      <c r="E163" s="54">
        <v>3201.8</v>
      </c>
      <c r="F163" s="54">
        <v>578.1</v>
      </c>
      <c r="G163" s="54"/>
      <c r="H163" s="112" t="s">
        <v>1669</v>
      </c>
      <c r="I163" s="54"/>
      <c r="J163" s="54" t="s">
        <v>5614</v>
      </c>
      <c r="K163" s="54" t="s">
        <v>1671</v>
      </c>
      <c r="L163" s="54" t="s">
        <v>5182</v>
      </c>
    </row>
    <row r="164" spans="1:12" ht="56.25">
      <c r="A164" s="54">
        <v>143</v>
      </c>
      <c r="B164" s="54" t="s">
        <v>2776</v>
      </c>
      <c r="C164" s="54" t="s">
        <v>1673</v>
      </c>
      <c r="D164" s="54"/>
      <c r="E164" s="54">
        <v>86</v>
      </c>
      <c r="F164" s="54">
        <v>15.5</v>
      </c>
      <c r="G164" s="54"/>
      <c r="H164" s="112" t="s">
        <v>1669</v>
      </c>
      <c r="I164" s="54"/>
      <c r="J164" s="54" t="s">
        <v>5611</v>
      </c>
      <c r="K164" s="54" t="s">
        <v>1671</v>
      </c>
      <c r="L164" s="54" t="s">
        <v>5182</v>
      </c>
    </row>
    <row r="165" spans="1:12" ht="56.25">
      <c r="A165" s="54">
        <v>144</v>
      </c>
      <c r="B165" s="54" t="s">
        <v>5615</v>
      </c>
      <c r="C165" s="54" t="s">
        <v>1673</v>
      </c>
      <c r="D165" s="54"/>
      <c r="E165" s="54">
        <v>42.8</v>
      </c>
      <c r="F165" s="54">
        <v>7.7</v>
      </c>
      <c r="G165" s="54"/>
      <c r="H165" s="112" t="s">
        <v>1669</v>
      </c>
      <c r="I165" s="54"/>
      <c r="J165" s="54" t="s">
        <v>5611</v>
      </c>
      <c r="K165" s="54" t="s">
        <v>1671</v>
      </c>
      <c r="L165" s="54" t="s">
        <v>5182</v>
      </c>
    </row>
    <row r="166" spans="1:12" ht="56.25">
      <c r="A166" s="54">
        <v>145</v>
      </c>
      <c r="B166" s="54" t="s">
        <v>5543</v>
      </c>
      <c r="C166" s="54" t="s">
        <v>1673</v>
      </c>
      <c r="D166" s="54"/>
      <c r="E166" s="54">
        <v>302.6</v>
      </c>
      <c r="F166" s="54">
        <v>163.9</v>
      </c>
      <c r="G166" s="54"/>
      <c r="H166" s="112" t="s">
        <v>1669</v>
      </c>
      <c r="I166" s="54"/>
      <c r="J166" s="54" t="s">
        <v>5611</v>
      </c>
      <c r="K166" s="54" t="s">
        <v>1671</v>
      </c>
      <c r="L166" s="54" t="s">
        <v>5182</v>
      </c>
    </row>
    <row r="167" spans="1:12" ht="56.25">
      <c r="A167" s="54">
        <v>146</v>
      </c>
      <c r="B167" s="54" t="s">
        <v>5616</v>
      </c>
      <c r="C167" s="54" t="s">
        <v>1673</v>
      </c>
      <c r="D167" s="54"/>
      <c r="E167" s="54">
        <v>49.5</v>
      </c>
      <c r="F167" s="54">
        <v>8.9</v>
      </c>
      <c r="G167" s="54"/>
      <c r="H167" s="112" t="s">
        <v>1669</v>
      </c>
      <c r="I167" s="54"/>
      <c r="J167" s="54" t="s">
        <v>5611</v>
      </c>
      <c r="K167" s="54" t="s">
        <v>1671</v>
      </c>
      <c r="L167" s="54" t="s">
        <v>5182</v>
      </c>
    </row>
    <row r="168" spans="1:12" ht="56.25">
      <c r="A168" s="54">
        <v>147</v>
      </c>
      <c r="B168" s="54" t="s">
        <v>5616</v>
      </c>
      <c r="C168" s="54" t="s">
        <v>1673</v>
      </c>
      <c r="D168" s="54"/>
      <c r="E168" s="54">
        <v>49.5</v>
      </c>
      <c r="F168" s="54">
        <v>8.9</v>
      </c>
      <c r="G168" s="54"/>
      <c r="H168" s="112" t="s">
        <v>1669</v>
      </c>
      <c r="I168" s="54"/>
      <c r="J168" s="54" t="s">
        <v>5611</v>
      </c>
      <c r="K168" s="54" t="s">
        <v>1671</v>
      </c>
      <c r="L168" s="54" t="s">
        <v>5182</v>
      </c>
    </row>
    <row r="169" spans="1:12" ht="56.25">
      <c r="A169" s="54">
        <v>148</v>
      </c>
      <c r="B169" s="54" t="s">
        <v>5616</v>
      </c>
      <c r="C169" s="54" t="s">
        <v>1673</v>
      </c>
      <c r="D169" s="54"/>
      <c r="E169" s="54">
        <v>49.5</v>
      </c>
      <c r="F169" s="54">
        <v>8.9</v>
      </c>
      <c r="G169" s="54"/>
      <c r="H169" s="112" t="s">
        <v>1669</v>
      </c>
      <c r="I169" s="54"/>
      <c r="J169" s="54" t="s">
        <v>5611</v>
      </c>
      <c r="K169" s="54" t="s">
        <v>1671</v>
      </c>
      <c r="L169" s="54" t="s">
        <v>5182</v>
      </c>
    </row>
    <row r="170" spans="1:12" ht="56.25">
      <c r="A170" s="54">
        <v>149</v>
      </c>
      <c r="B170" s="54" t="s">
        <v>5616</v>
      </c>
      <c r="C170" s="54" t="s">
        <v>1673</v>
      </c>
      <c r="D170" s="54"/>
      <c r="E170" s="54">
        <v>49.5</v>
      </c>
      <c r="F170" s="54">
        <v>8.9</v>
      </c>
      <c r="G170" s="54"/>
      <c r="H170" s="112" t="s">
        <v>1669</v>
      </c>
      <c r="I170" s="54"/>
      <c r="J170" s="54" t="s">
        <v>5611</v>
      </c>
      <c r="K170" s="54" t="s">
        <v>1671</v>
      </c>
      <c r="L170" s="54" t="s">
        <v>5182</v>
      </c>
    </row>
    <row r="171" spans="1:12" ht="56.25">
      <c r="A171" s="54">
        <v>150</v>
      </c>
      <c r="B171" s="54" t="s">
        <v>5617</v>
      </c>
      <c r="C171" s="54" t="s">
        <v>1673</v>
      </c>
      <c r="D171" s="54"/>
      <c r="E171" s="54">
        <v>444.8</v>
      </c>
      <c r="F171" s="54">
        <v>80.3</v>
      </c>
      <c r="G171" s="54"/>
      <c r="H171" s="112" t="s">
        <v>1669</v>
      </c>
      <c r="I171" s="54"/>
      <c r="J171" s="54" t="s">
        <v>5611</v>
      </c>
      <c r="K171" s="54" t="s">
        <v>1671</v>
      </c>
      <c r="L171" s="54" t="s">
        <v>5182</v>
      </c>
    </row>
    <row r="172" spans="1:12" ht="56.25">
      <c r="A172" s="54">
        <v>151</v>
      </c>
      <c r="B172" s="54" t="s">
        <v>5618</v>
      </c>
      <c r="C172" s="54" t="s">
        <v>1673</v>
      </c>
      <c r="D172" s="54"/>
      <c r="E172" s="54">
        <v>162.8</v>
      </c>
      <c r="F172" s="54">
        <v>29.4</v>
      </c>
      <c r="G172" s="54"/>
      <c r="H172" s="112" t="s">
        <v>1669</v>
      </c>
      <c r="I172" s="54"/>
      <c r="J172" s="54" t="s">
        <v>5611</v>
      </c>
      <c r="K172" s="54" t="s">
        <v>1671</v>
      </c>
      <c r="L172" s="54" t="s">
        <v>5182</v>
      </c>
    </row>
    <row r="173" spans="1:12" ht="78.75">
      <c r="A173" s="54">
        <v>152</v>
      </c>
      <c r="B173" s="54" t="s">
        <v>5619</v>
      </c>
      <c r="C173" s="54" t="s">
        <v>1673</v>
      </c>
      <c r="D173" s="54" t="s">
        <v>5620</v>
      </c>
      <c r="E173" s="54">
        <v>647.3</v>
      </c>
      <c r="F173" s="54">
        <v>116.9</v>
      </c>
      <c r="G173" s="54"/>
      <c r="H173" s="112" t="s">
        <v>1669</v>
      </c>
      <c r="I173" s="54"/>
      <c r="J173" s="54" t="s">
        <v>5621</v>
      </c>
      <c r="K173" s="54" t="s">
        <v>1671</v>
      </c>
      <c r="L173" s="54" t="s">
        <v>5182</v>
      </c>
    </row>
    <row r="174" spans="1:12" ht="90">
      <c r="A174" s="54">
        <v>153</v>
      </c>
      <c r="B174" s="54" t="s">
        <v>5622</v>
      </c>
      <c r="C174" s="54" t="s">
        <v>1673</v>
      </c>
      <c r="D174" s="54" t="s">
        <v>5623</v>
      </c>
      <c r="E174" s="54">
        <v>18</v>
      </c>
      <c r="F174" s="54">
        <v>18</v>
      </c>
      <c r="G174" s="54"/>
      <c r="H174" s="112" t="s">
        <v>1669</v>
      </c>
      <c r="I174" s="54"/>
      <c r="J174" s="54" t="s">
        <v>5624</v>
      </c>
      <c r="K174" s="54" t="s">
        <v>1671</v>
      </c>
      <c r="L174" s="54" t="s">
        <v>5182</v>
      </c>
    </row>
    <row r="175" spans="1:12" ht="56.25">
      <c r="A175" s="54">
        <v>154</v>
      </c>
      <c r="B175" s="54" t="s">
        <v>5625</v>
      </c>
      <c r="C175" s="54" t="s">
        <v>1673</v>
      </c>
      <c r="D175" s="54"/>
      <c r="E175" s="54">
        <v>18.5</v>
      </c>
      <c r="F175" s="54">
        <v>18.5</v>
      </c>
      <c r="G175" s="54"/>
      <c r="H175" s="112" t="s">
        <v>1669</v>
      </c>
      <c r="I175" s="54"/>
      <c r="J175" s="54" t="s">
        <v>5611</v>
      </c>
      <c r="K175" s="54" t="s">
        <v>1671</v>
      </c>
      <c r="L175" s="54" t="s">
        <v>5182</v>
      </c>
    </row>
    <row r="176" spans="1:12" ht="56.25">
      <c r="A176" s="54">
        <v>155</v>
      </c>
      <c r="B176" s="54" t="s">
        <v>5615</v>
      </c>
      <c r="C176" s="54" t="s">
        <v>1673</v>
      </c>
      <c r="D176" s="54"/>
      <c r="E176" s="54">
        <v>11.2</v>
      </c>
      <c r="F176" s="54">
        <v>11.2</v>
      </c>
      <c r="G176" s="54"/>
      <c r="H176" s="112" t="s">
        <v>1669</v>
      </c>
      <c r="I176" s="54"/>
      <c r="J176" s="54" t="s">
        <v>5611</v>
      </c>
      <c r="K176" s="54" t="s">
        <v>1671</v>
      </c>
      <c r="L176" s="54" t="s">
        <v>5182</v>
      </c>
    </row>
    <row r="177" spans="1:12" ht="90">
      <c r="A177" s="54">
        <v>156</v>
      </c>
      <c r="B177" s="54" t="s">
        <v>5626</v>
      </c>
      <c r="C177" s="54" t="s">
        <v>1673</v>
      </c>
      <c r="D177" s="54" t="s">
        <v>5627</v>
      </c>
      <c r="E177" s="54">
        <v>13</v>
      </c>
      <c r="F177" s="54">
        <v>13</v>
      </c>
      <c r="G177" s="54"/>
      <c r="H177" s="112" t="s">
        <v>1669</v>
      </c>
      <c r="I177" s="54"/>
      <c r="J177" s="54" t="s">
        <v>3832</v>
      </c>
      <c r="K177" s="54" t="s">
        <v>1671</v>
      </c>
      <c r="L177" s="54" t="s">
        <v>5182</v>
      </c>
    </row>
    <row r="178" spans="1:12" ht="90">
      <c r="A178" s="54">
        <v>157</v>
      </c>
      <c r="B178" s="54" t="s">
        <v>3833</v>
      </c>
      <c r="C178" s="54" t="s">
        <v>1673</v>
      </c>
      <c r="D178" s="54" t="s">
        <v>3834</v>
      </c>
      <c r="E178" s="54">
        <v>24.9</v>
      </c>
      <c r="F178" s="54">
        <v>24.9</v>
      </c>
      <c r="G178" s="54"/>
      <c r="H178" s="112" t="s">
        <v>1669</v>
      </c>
      <c r="I178" s="54"/>
      <c r="J178" s="54" t="s">
        <v>3835</v>
      </c>
      <c r="K178" s="54" t="s">
        <v>1671</v>
      </c>
      <c r="L178" s="54" t="s">
        <v>5182</v>
      </c>
    </row>
    <row r="179" spans="1:12" ht="12.75">
      <c r="A179" s="54"/>
      <c r="B179" s="54"/>
      <c r="C179" s="54"/>
      <c r="D179" s="54"/>
      <c r="E179" s="54">
        <f>SUM(E161:E178)</f>
        <v>50281.00000000001</v>
      </c>
      <c r="F179" s="54">
        <f>SUM(F161:F178)</f>
        <v>9257.699999999997</v>
      </c>
      <c r="G179" s="54"/>
      <c r="H179" s="112"/>
      <c r="I179" s="54"/>
      <c r="J179" s="54"/>
      <c r="K179" s="54"/>
      <c r="L179" s="54" t="s">
        <v>5182</v>
      </c>
    </row>
    <row r="180" spans="1:12" ht="78.75">
      <c r="A180" s="54">
        <v>158</v>
      </c>
      <c r="B180" s="54" t="s">
        <v>3836</v>
      </c>
      <c r="C180" s="54" t="s">
        <v>3837</v>
      </c>
      <c r="D180" s="54" t="s">
        <v>3838</v>
      </c>
      <c r="E180" s="54">
        <v>443.7</v>
      </c>
      <c r="F180" s="54">
        <v>443.7</v>
      </c>
      <c r="G180" s="54"/>
      <c r="H180" s="264">
        <v>40658</v>
      </c>
      <c r="I180" s="54"/>
      <c r="J180" s="54" t="s">
        <v>3839</v>
      </c>
      <c r="K180" s="54" t="s">
        <v>3840</v>
      </c>
      <c r="L180" s="54" t="s">
        <v>5182</v>
      </c>
    </row>
    <row r="181" spans="1:12" ht="45">
      <c r="A181" s="56">
        <v>159</v>
      </c>
      <c r="B181" s="56" t="s">
        <v>3329</v>
      </c>
      <c r="C181" s="54" t="s">
        <v>3841</v>
      </c>
      <c r="D181" s="54"/>
      <c r="E181" s="54">
        <v>10</v>
      </c>
      <c r="F181" s="54">
        <v>10</v>
      </c>
      <c r="G181" s="54"/>
      <c r="H181" s="112" t="s">
        <v>79</v>
      </c>
      <c r="I181" s="54"/>
      <c r="J181" s="54" t="s">
        <v>2492</v>
      </c>
      <c r="K181" s="54" t="s">
        <v>3840</v>
      </c>
      <c r="L181" s="54" t="s">
        <v>5182</v>
      </c>
    </row>
    <row r="182" spans="1:12" ht="45">
      <c r="A182" s="56">
        <v>160</v>
      </c>
      <c r="B182" s="56" t="s">
        <v>4076</v>
      </c>
      <c r="C182" s="54" t="s">
        <v>3842</v>
      </c>
      <c r="D182" s="54"/>
      <c r="E182" s="54">
        <v>4</v>
      </c>
      <c r="F182" s="54">
        <v>4</v>
      </c>
      <c r="G182" s="54"/>
      <c r="H182" s="112" t="s">
        <v>79</v>
      </c>
      <c r="I182" s="54"/>
      <c r="J182" s="54" t="s">
        <v>2492</v>
      </c>
      <c r="K182" s="54" t="s">
        <v>3840</v>
      </c>
      <c r="L182" s="54" t="s">
        <v>5182</v>
      </c>
    </row>
    <row r="183" spans="1:12" ht="56.25">
      <c r="A183" s="56">
        <v>161</v>
      </c>
      <c r="B183" s="56" t="s">
        <v>3843</v>
      </c>
      <c r="C183" s="56" t="s">
        <v>3842</v>
      </c>
      <c r="D183" s="56" t="s">
        <v>3844</v>
      </c>
      <c r="E183" s="56">
        <v>456.7</v>
      </c>
      <c r="F183" s="56">
        <v>109.4</v>
      </c>
      <c r="G183" s="56"/>
      <c r="H183" s="266" t="s">
        <v>3845</v>
      </c>
      <c r="I183" s="56"/>
      <c r="J183" s="56" t="s">
        <v>3846</v>
      </c>
      <c r="K183" s="56" t="s">
        <v>3840</v>
      </c>
      <c r="L183" s="54" t="s">
        <v>5182</v>
      </c>
    </row>
    <row r="184" spans="1:12" ht="12.75">
      <c r="A184" s="56"/>
      <c r="B184" s="56"/>
      <c r="C184" s="56"/>
      <c r="D184" s="56"/>
      <c r="E184" s="56">
        <f>SUM(E180:E183)</f>
        <v>914.4</v>
      </c>
      <c r="F184" s="56">
        <f>SUM(F180:F183)</f>
        <v>567.1</v>
      </c>
      <c r="G184" s="56"/>
      <c r="H184" s="266"/>
      <c r="I184" s="56"/>
      <c r="J184" s="56"/>
      <c r="K184" s="56"/>
      <c r="L184" s="54"/>
    </row>
    <row r="185" spans="1:12" ht="56.25">
      <c r="A185" s="54">
        <v>162</v>
      </c>
      <c r="B185" s="54" t="s">
        <v>1666</v>
      </c>
      <c r="C185" s="54" t="s">
        <v>3847</v>
      </c>
      <c r="D185" s="54" t="s">
        <v>3848</v>
      </c>
      <c r="E185" s="54">
        <v>754.5</v>
      </c>
      <c r="F185" s="54">
        <v>638.5</v>
      </c>
      <c r="G185" s="54"/>
      <c r="H185" s="264">
        <v>41339</v>
      </c>
      <c r="I185" s="54"/>
      <c r="J185" s="54" t="s">
        <v>3849</v>
      </c>
      <c r="K185" s="54" t="s">
        <v>3850</v>
      </c>
      <c r="L185" s="54" t="s">
        <v>5182</v>
      </c>
    </row>
    <row r="186" spans="1:12" ht="56.25">
      <c r="A186" s="54">
        <v>163</v>
      </c>
      <c r="B186" s="54" t="s">
        <v>3851</v>
      </c>
      <c r="C186" s="54" t="s">
        <v>3852</v>
      </c>
      <c r="D186" s="54" t="s">
        <v>3853</v>
      </c>
      <c r="E186" s="54">
        <v>50.6</v>
      </c>
      <c r="F186" s="54">
        <v>50.6</v>
      </c>
      <c r="G186" s="54"/>
      <c r="H186" s="55">
        <v>41339</v>
      </c>
      <c r="I186" s="54"/>
      <c r="J186" s="54" t="s">
        <v>3849</v>
      </c>
      <c r="K186" s="54" t="s">
        <v>3850</v>
      </c>
      <c r="L186" s="54" t="s">
        <v>5182</v>
      </c>
    </row>
    <row r="187" spans="1:12" ht="12.75" customHeight="1">
      <c r="A187" s="54">
        <v>164</v>
      </c>
      <c r="B187" s="54" t="s">
        <v>3329</v>
      </c>
      <c r="C187" s="54" t="s">
        <v>3852</v>
      </c>
      <c r="D187" s="54"/>
      <c r="E187" s="54">
        <v>3.4</v>
      </c>
      <c r="F187" s="54">
        <v>3.4</v>
      </c>
      <c r="G187" s="54"/>
      <c r="H187" s="55">
        <v>41339</v>
      </c>
      <c r="I187" s="54"/>
      <c r="J187" s="54" t="s">
        <v>3849</v>
      </c>
      <c r="K187" s="54" t="s">
        <v>3850</v>
      </c>
      <c r="L187" s="54" t="s">
        <v>5182</v>
      </c>
    </row>
    <row r="188" spans="1:12" ht="56.25">
      <c r="A188" s="54">
        <v>165</v>
      </c>
      <c r="B188" s="54" t="s">
        <v>3022</v>
      </c>
      <c r="C188" s="54" t="s">
        <v>3852</v>
      </c>
      <c r="D188" s="54"/>
      <c r="E188" s="54">
        <v>3.7</v>
      </c>
      <c r="F188" s="54">
        <v>3.7</v>
      </c>
      <c r="G188" s="54"/>
      <c r="H188" s="55">
        <v>41339</v>
      </c>
      <c r="I188" s="54"/>
      <c r="J188" s="54" t="s">
        <v>3849</v>
      </c>
      <c r="K188" s="54" t="s">
        <v>3850</v>
      </c>
      <c r="L188" s="54" t="s">
        <v>5182</v>
      </c>
    </row>
    <row r="189" spans="1:12" ht="56.25">
      <c r="A189" s="54">
        <v>166</v>
      </c>
      <c r="B189" s="54" t="s">
        <v>3029</v>
      </c>
      <c r="C189" s="54" t="s">
        <v>3852</v>
      </c>
      <c r="D189" s="54"/>
      <c r="E189" s="54">
        <v>4.9</v>
      </c>
      <c r="F189" s="54">
        <v>4.9</v>
      </c>
      <c r="G189" s="54"/>
      <c r="H189" s="55">
        <v>41339</v>
      </c>
      <c r="I189" s="54"/>
      <c r="J189" s="54" t="s">
        <v>3849</v>
      </c>
      <c r="K189" s="54" t="s">
        <v>3850</v>
      </c>
      <c r="L189" s="54" t="s">
        <v>5182</v>
      </c>
    </row>
    <row r="190" spans="1:12" ht="56.25">
      <c r="A190" s="54">
        <v>167</v>
      </c>
      <c r="B190" s="54" t="s">
        <v>3029</v>
      </c>
      <c r="C190" s="54" t="s">
        <v>3852</v>
      </c>
      <c r="D190" s="54"/>
      <c r="E190" s="54">
        <v>3.8</v>
      </c>
      <c r="F190" s="54">
        <v>3.8</v>
      </c>
      <c r="G190" s="54"/>
      <c r="H190" s="55">
        <v>41339</v>
      </c>
      <c r="I190" s="54"/>
      <c r="J190" s="54" t="s">
        <v>3849</v>
      </c>
      <c r="K190" s="54" t="s">
        <v>3850</v>
      </c>
      <c r="L190" s="54" t="s">
        <v>5182</v>
      </c>
    </row>
    <row r="191" spans="1:12" ht="12.75" customHeight="1">
      <c r="A191" s="54">
        <v>168</v>
      </c>
      <c r="B191" s="54" t="s">
        <v>2764</v>
      </c>
      <c r="C191" s="54" t="s">
        <v>3852</v>
      </c>
      <c r="D191" s="54"/>
      <c r="E191" s="54">
        <v>17.2</v>
      </c>
      <c r="F191" s="54">
        <v>17.2</v>
      </c>
      <c r="G191" s="54"/>
      <c r="H191" s="55" t="s">
        <v>3854</v>
      </c>
      <c r="I191" s="54"/>
      <c r="J191" s="54" t="s">
        <v>3849</v>
      </c>
      <c r="K191" s="54" t="s">
        <v>3850</v>
      </c>
      <c r="L191" s="54" t="s">
        <v>5182</v>
      </c>
    </row>
    <row r="192" spans="1:12" ht="56.25">
      <c r="A192" s="54">
        <v>169</v>
      </c>
      <c r="B192" s="54" t="s">
        <v>2764</v>
      </c>
      <c r="C192" s="54" t="s">
        <v>3852</v>
      </c>
      <c r="D192" s="54" t="s">
        <v>3855</v>
      </c>
      <c r="E192" s="54">
        <v>17.2</v>
      </c>
      <c r="F192" s="54">
        <v>17.2</v>
      </c>
      <c r="G192" s="54"/>
      <c r="H192" s="54"/>
      <c r="I192" s="54"/>
      <c r="J192" s="54" t="s">
        <v>3849</v>
      </c>
      <c r="K192" s="54" t="s">
        <v>3850</v>
      </c>
      <c r="L192" s="54" t="s">
        <v>5182</v>
      </c>
    </row>
    <row r="193" spans="1:12" ht="12.75">
      <c r="A193" s="54"/>
      <c r="B193" s="54"/>
      <c r="C193" s="54"/>
      <c r="D193" s="54"/>
      <c r="E193" s="54">
        <f>SUM(E185:E192)</f>
        <v>855.3000000000001</v>
      </c>
      <c r="F193" s="54">
        <f>SUM(F185:F192)</f>
        <v>739.3000000000001</v>
      </c>
      <c r="G193" s="54"/>
      <c r="H193" s="54"/>
      <c r="I193" s="54"/>
      <c r="J193" s="54"/>
      <c r="K193" s="54"/>
      <c r="L193" s="54"/>
    </row>
    <row r="194" spans="1:12" ht="67.5">
      <c r="A194" s="54">
        <v>170</v>
      </c>
      <c r="B194" s="54" t="s">
        <v>1666</v>
      </c>
      <c r="C194" s="54" t="s">
        <v>3856</v>
      </c>
      <c r="D194" s="54" t="s">
        <v>3857</v>
      </c>
      <c r="E194" s="54">
        <v>8891.1</v>
      </c>
      <c r="F194" s="54">
        <v>6826.2</v>
      </c>
      <c r="G194" s="54"/>
      <c r="H194" s="112" t="s">
        <v>3858</v>
      </c>
      <c r="I194" s="54"/>
      <c r="J194" s="54" t="s">
        <v>3859</v>
      </c>
      <c r="K194" s="54" t="s">
        <v>3860</v>
      </c>
      <c r="L194" s="54" t="s">
        <v>5182</v>
      </c>
    </row>
    <row r="195" spans="1:12" ht="67.5">
      <c r="A195" s="54">
        <v>171</v>
      </c>
      <c r="B195" s="54" t="s">
        <v>3042</v>
      </c>
      <c r="C195" s="54" t="s">
        <v>3861</v>
      </c>
      <c r="D195" s="54" t="s">
        <v>3862</v>
      </c>
      <c r="E195" s="54">
        <v>1022.7</v>
      </c>
      <c r="F195" s="54">
        <v>226.3</v>
      </c>
      <c r="G195" s="54"/>
      <c r="H195" s="112" t="s">
        <v>3863</v>
      </c>
      <c r="I195" s="54"/>
      <c r="J195" s="54" t="s">
        <v>3864</v>
      </c>
      <c r="K195" s="54" t="s">
        <v>3860</v>
      </c>
      <c r="L195" s="54" t="s">
        <v>5182</v>
      </c>
    </row>
    <row r="196" spans="1:12" ht="12.75">
      <c r="A196" s="54"/>
      <c r="B196" s="54"/>
      <c r="C196" s="54"/>
      <c r="D196" s="54"/>
      <c r="E196" s="54">
        <f>SUM(E194:E195)</f>
        <v>9913.800000000001</v>
      </c>
      <c r="F196" s="54">
        <f>SUM(F194:F195)</f>
        <v>7052.5</v>
      </c>
      <c r="G196" s="54"/>
      <c r="H196" s="112"/>
      <c r="I196" s="54"/>
      <c r="J196" s="54"/>
      <c r="K196" s="54"/>
      <c r="L196" s="54"/>
    </row>
    <row r="197" spans="1:12" ht="56.25">
      <c r="A197" s="54">
        <v>172</v>
      </c>
      <c r="B197" s="54" t="s">
        <v>2755</v>
      </c>
      <c r="C197" s="54" t="s">
        <v>3865</v>
      </c>
      <c r="D197" s="54" t="s">
        <v>3866</v>
      </c>
      <c r="E197" s="54">
        <v>4764.8</v>
      </c>
      <c r="F197" s="54">
        <v>2168.2</v>
      </c>
      <c r="G197" s="54"/>
      <c r="H197" s="55">
        <v>40368</v>
      </c>
      <c r="I197" s="54"/>
      <c r="J197" s="54" t="s">
        <v>3573</v>
      </c>
      <c r="K197" s="54" t="s">
        <v>3574</v>
      </c>
      <c r="L197" s="54" t="s">
        <v>5182</v>
      </c>
    </row>
    <row r="198" spans="1:12" ht="78.75">
      <c r="A198" s="54">
        <v>173</v>
      </c>
      <c r="B198" s="54" t="s">
        <v>80</v>
      </c>
      <c r="C198" s="54" t="s">
        <v>81</v>
      </c>
      <c r="D198" s="54"/>
      <c r="E198" s="54">
        <v>61.7</v>
      </c>
      <c r="F198" s="54">
        <v>55.6</v>
      </c>
      <c r="G198" s="54"/>
      <c r="H198" s="55">
        <v>40368</v>
      </c>
      <c r="I198" s="54" t="s">
        <v>82</v>
      </c>
      <c r="J198" s="54" t="s">
        <v>83</v>
      </c>
      <c r="K198" s="54" t="s">
        <v>3574</v>
      </c>
      <c r="L198" s="54" t="s">
        <v>5182</v>
      </c>
    </row>
    <row r="199" spans="1:12" ht="78.75">
      <c r="A199" s="54">
        <v>174</v>
      </c>
      <c r="B199" s="54" t="s">
        <v>3042</v>
      </c>
      <c r="C199" s="54" t="s">
        <v>3575</v>
      </c>
      <c r="D199" s="54"/>
      <c r="E199" s="54">
        <v>364.8</v>
      </c>
      <c r="F199" s="54">
        <v>221.6</v>
      </c>
      <c r="G199" s="54"/>
      <c r="H199" s="55">
        <v>40368</v>
      </c>
      <c r="I199" s="54"/>
      <c r="J199" s="54" t="s">
        <v>3576</v>
      </c>
      <c r="K199" s="54" t="s">
        <v>3574</v>
      </c>
      <c r="L199" s="54" t="s">
        <v>5182</v>
      </c>
    </row>
    <row r="200" spans="1:12" ht="56.25">
      <c r="A200" s="54">
        <v>175</v>
      </c>
      <c r="B200" s="54" t="s">
        <v>2778</v>
      </c>
      <c r="C200" s="54" t="s">
        <v>3575</v>
      </c>
      <c r="D200" s="54"/>
      <c r="E200" s="54">
        <v>107.4</v>
      </c>
      <c r="F200" s="54">
        <v>107.4</v>
      </c>
      <c r="G200" s="54"/>
      <c r="H200" s="55">
        <v>40368</v>
      </c>
      <c r="I200" s="54"/>
      <c r="J200" s="54" t="s">
        <v>3573</v>
      </c>
      <c r="K200" s="54" t="s">
        <v>3574</v>
      </c>
      <c r="L200" s="54" t="s">
        <v>5182</v>
      </c>
    </row>
    <row r="201" spans="1:12" ht="56.25">
      <c r="A201" s="54">
        <v>176</v>
      </c>
      <c r="B201" s="54" t="s">
        <v>3577</v>
      </c>
      <c r="C201" s="54" t="s">
        <v>3575</v>
      </c>
      <c r="D201" s="54"/>
      <c r="E201" s="54">
        <v>861.1</v>
      </c>
      <c r="F201" s="54">
        <v>779.6</v>
      </c>
      <c r="G201" s="54"/>
      <c r="H201" s="55">
        <v>40368</v>
      </c>
      <c r="I201" s="54"/>
      <c r="J201" s="54" t="s">
        <v>3573</v>
      </c>
      <c r="K201" s="54" t="s">
        <v>3574</v>
      </c>
      <c r="L201" s="54" t="s">
        <v>5182</v>
      </c>
    </row>
    <row r="202" spans="1:12" ht="22.5">
      <c r="A202" s="54">
        <v>177</v>
      </c>
      <c r="B202" s="54" t="s">
        <v>4142</v>
      </c>
      <c r="C202" s="54" t="s">
        <v>3575</v>
      </c>
      <c r="D202" s="54"/>
      <c r="E202" s="54">
        <v>22.6</v>
      </c>
      <c r="F202" s="54">
        <v>22.6</v>
      </c>
      <c r="G202" s="54"/>
      <c r="H202" s="55"/>
      <c r="I202" s="55">
        <v>43298</v>
      </c>
      <c r="J202" s="54" t="s">
        <v>4144</v>
      </c>
      <c r="K202" s="54" t="s">
        <v>3574</v>
      </c>
      <c r="L202" s="54" t="s">
        <v>5182</v>
      </c>
    </row>
    <row r="203" spans="1:12" ht="12.75">
      <c r="A203" s="54"/>
      <c r="B203" s="54"/>
      <c r="C203" s="54"/>
      <c r="D203" s="54"/>
      <c r="E203" s="54">
        <f>SUM(E197:E202)</f>
        <v>6182.400000000001</v>
      </c>
      <c r="F203" s="54">
        <f>SUM(F197:F202)</f>
        <v>3354.9999999999995</v>
      </c>
      <c r="G203" s="54"/>
      <c r="H203" s="55"/>
      <c r="I203" s="55"/>
      <c r="J203" s="54"/>
      <c r="K203" s="54"/>
      <c r="L203" s="54"/>
    </row>
    <row r="204" spans="1:12" ht="56.25">
      <c r="A204" s="54">
        <v>178</v>
      </c>
      <c r="B204" s="54" t="s">
        <v>2755</v>
      </c>
      <c r="C204" s="54" t="s">
        <v>3578</v>
      </c>
      <c r="D204" s="54" t="s">
        <v>3579</v>
      </c>
      <c r="E204" s="54">
        <v>3235.6</v>
      </c>
      <c r="F204" s="54">
        <v>3235.6</v>
      </c>
      <c r="G204" s="54"/>
      <c r="H204" s="112" t="s">
        <v>3580</v>
      </c>
      <c r="I204" s="54"/>
      <c r="J204" s="54" t="s">
        <v>3581</v>
      </c>
      <c r="K204" s="54" t="s">
        <v>3582</v>
      </c>
      <c r="L204" s="54" t="s">
        <v>5182</v>
      </c>
    </row>
    <row r="205" spans="1:12" ht="56.25">
      <c r="A205" s="54">
        <v>179</v>
      </c>
      <c r="B205" s="54" t="s">
        <v>3037</v>
      </c>
      <c r="C205" s="54" t="s">
        <v>3583</v>
      </c>
      <c r="D205" s="54" t="s">
        <v>3584</v>
      </c>
      <c r="E205" s="54">
        <v>1101.3</v>
      </c>
      <c r="F205" s="54">
        <v>479.8</v>
      </c>
      <c r="G205" s="54"/>
      <c r="H205" s="112" t="s">
        <v>3580</v>
      </c>
      <c r="I205" s="54"/>
      <c r="J205" s="54" t="s">
        <v>3581</v>
      </c>
      <c r="K205" s="54" t="s">
        <v>3582</v>
      </c>
      <c r="L205" s="54" t="s">
        <v>5182</v>
      </c>
    </row>
    <row r="206" spans="1:12" ht="56.25">
      <c r="A206" s="54">
        <v>180</v>
      </c>
      <c r="B206" s="54" t="s">
        <v>3022</v>
      </c>
      <c r="C206" s="54" t="s">
        <v>3583</v>
      </c>
      <c r="D206" s="54"/>
      <c r="E206" s="54">
        <v>5.8</v>
      </c>
      <c r="F206" s="54">
        <v>5.8</v>
      </c>
      <c r="G206" s="54"/>
      <c r="H206" s="112" t="s">
        <v>3580</v>
      </c>
      <c r="I206" s="54"/>
      <c r="J206" s="54" t="s">
        <v>3581</v>
      </c>
      <c r="K206" s="54" t="s">
        <v>3582</v>
      </c>
      <c r="L206" s="54" t="s">
        <v>5182</v>
      </c>
    </row>
    <row r="207" spans="1:12" ht="56.25">
      <c r="A207" s="54">
        <v>181</v>
      </c>
      <c r="B207" s="54" t="s">
        <v>3028</v>
      </c>
      <c r="C207" s="54" t="s">
        <v>3583</v>
      </c>
      <c r="D207" s="54"/>
      <c r="E207" s="54">
        <v>7.4</v>
      </c>
      <c r="F207" s="54">
        <v>7.4</v>
      </c>
      <c r="G207" s="54"/>
      <c r="H207" s="112" t="s">
        <v>3580</v>
      </c>
      <c r="I207" s="54" t="s">
        <v>84</v>
      </c>
      <c r="J207" s="54" t="s">
        <v>3581</v>
      </c>
      <c r="K207" s="54" t="s">
        <v>3582</v>
      </c>
      <c r="L207" s="54" t="s">
        <v>5182</v>
      </c>
    </row>
    <row r="208" spans="1:12" ht="56.25">
      <c r="A208" s="54">
        <v>182</v>
      </c>
      <c r="B208" s="54" t="s">
        <v>5549</v>
      </c>
      <c r="C208" s="54" t="s">
        <v>3583</v>
      </c>
      <c r="D208" s="54"/>
      <c r="E208" s="54">
        <v>26</v>
      </c>
      <c r="F208" s="54">
        <v>13.5</v>
      </c>
      <c r="G208" s="54"/>
      <c r="H208" s="112" t="s">
        <v>3580</v>
      </c>
      <c r="I208" s="54"/>
      <c r="J208" s="54" t="s">
        <v>3581</v>
      </c>
      <c r="K208" s="54" t="s">
        <v>3582</v>
      </c>
      <c r="L208" s="54" t="s">
        <v>5182</v>
      </c>
    </row>
    <row r="209" spans="1:12" ht="12.75">
      <c r="A209" s="54"/>
      <c r="B209" s="54"/>
      <c r="C209" s="54"/>
      <c r="D209" s="54"/>
      <c r="E209" s="54">
        <f>SUM(E204:E208)</f>
        <v>4376.099999999999</v>
      </c>
      <c r="F209" s="54">
        <f>SUM(F204:F208)</f>
        <v>3742.1000000000004</v>
      </c>
      <c r="G209" s="54"/>
      <c r="H209" s="112"/>
      <c r="I209" s="54"/>
      <c r="J209" s="54"/>
      <c r="K209" s="54"/>
      <c r="L209" s="54"/>
    </row>
    <row r="210" spans="1:12" ht="45">
      <c r="A210" s="54">
        <v>183</v>
      </c>
      <c r="B210" s="54" t="s">
        <v>1632</v>
      </c>
      <c r="C210" s="54" t="s">
        <v>3585</v>
      </c>
      <c r="D210" s="54"/>
      <c r="E210" s="54">
        <v>102.2</v>
      </c>
      <c r="F210" s="54">
        <v>49.2</v>
      </c>
      <c r="G210" s="54"/>
      <c r="H210" s="54"/>
      <c r="I210" s="54" t="s">
        <v>85</v>
      </c>
      <c r="J210" s="54" t="s">
        <v>2492</v>
      </c>
      <c r="K210" s="54" t="s">
        <v>3586</v>
      </c>
      <c r="L210" s="54" t="s">
        <v>5182</v>
      </c>
    </row>
    <row r="211" spans="1:12" ht="78.75">
      <c r="A211" s="54">
        <v>184</v>
      </c>
      <c r="B211" s="54" t="s">
        <v>3037</v>
      </c>
      <c r="C211" s="54" t="s">
        <v>3585</v>
      </c>
      <c r="D211" s="54" t="s">
        <v>3587</v>
      </c>
      <c r="E211" s="54">
        <v>371</v>
      </c>
      <c r="F211" s="54">
        <v>371</v>
      </c>
      <c r="G211" s="54"/>
      <c r="H211" s="55">
        <v>40290</v>
      </c>
      <c r="I211" s="54"/>
      <c r="J211" s="54" t="s">
        <v>3588</v>
      </c>
      <c r="K211" s="54" t="s">
        <v>3586</v>
      </c>
      <c r="L211" s="54" t="s">
        <v>5182</v>
      </c>
    </row>
    <row r="212" spans="1:12" ht="78.75">
      <c r="A212" s="54">
        <v>185</v>
      </c>
      <c r="B212" s="54" t="s">
        <v>3589</v>
      </c>
      <c r="C212" s="54" t="s">
        <v>3585</v>
      </c>
      <c r="D212" s="54" t="s">
        <v>3590</v>
      </c>
      <c r="E212" s="54">
        <v>2944</v>
      </c>
      <c r="F212" s="54">
        <v>1574.8</v>
      </c>
      <c r="G212" s="54"/>
      <c r="H212" s="55">
        <v>40290</v>
      </c>
      <c r="I212" s="54"/>
      <c r="J212" s="54" t="s">
        <v>3591</v>
      </c>
      <c r="K212" s="54" t="s">
        <v>3586</v>
      </c>
      <c r="L212" s="54" t="s">
        <v>5182</v>
      </c>
    </row>
    <row r="213" spans="1:12" ht="78.75">
      <c r="A213" s="54">
        <v>186</v>
      </c>
      <c r="B213" s="54" t="s">
        <v>2755</v>
      </c>
      <c r="C213" s="54" t="s">
        <v>3592</v>
      </c>
      <c r="D213" s="54" t="s">
        <v>3593</v>
      </c>
      <c r="E213" s="54">
        <v>4293</v>
      </c>
      <c r="F213" s="54">
        <v>2365.9</v>
      </c>
      <c r="G213" s="54"/>
      <c r="H213" s="55">
        <v>40290</v>
      </c>
      <c r="I213" s="54"/>
      <c r="J213" s="54" t="s">
        <v>3594</v>
      </c>
      <c r="K213" s="54" t="s">
        <v>3586</v>
      </c>
      <c r="L213" s="54" t="s">
        <v>5182</v>
      </c>
    </row>
    <row r="214" spans="1:12" ht="56.25">
      <c r="A214" s="54">
        <v>187</v>
      </c>
      <c r="B214" s="54" t="s">
        <v>3035</v>
      </c>
      <c r="C214" s="54" t="s">
        <v>3585</v>
      </c>
      <c r="D214" s="54" t="s">
        <v>3595</v>
      </c>
      <c r="E214" s="54">
        <v>93.4</v>
      </c>
      <c r="F214" s="54">
        <v>37.8</v>
      </c>
      <c r="G214" s="54"/>
      <c r="H214" s="55">
        <v>40290</v>
      </c>
      <c r="I214" s="54"/>
      <c r="J214" s="54" t="s">
        <v>3596</v>
      </c>
      <c r="K214" s="54" t="s">
        <v>3586</v>
      </c>
      <c r="L214" s="54" t="s">
        <v>5182</v>
      </c>
    </row>
    <row r="215" spans="1:12" ht="22.5">
      <c r="A215" s="54">
        <v>188</v>
      </c>
      <c r="B215" s="54" t="s">
        <v>3597</v>
      </c>
      <c r="C215" s="54" t="s">
        <v>3585</v>
      </c>
      <c r="D215" s="54" t="s">
        <v>3598</v>
      </c>
      <c r="E215" s="54">
        <v>12.5</v>
      </c>
      <c r="F215" s="54">
        <v>12.5</v>
      </c>
      <c r="G215" s="54"/>
      <c r="H215" s="55">
        <v>40462</v>
      </c>
      <c r="I215" s="54"/>
      <c r="J215" s="54" t="s">
        <v>3599</v>
      </c>
      <c r="K215" s="54" t="s">
        <v>3586</v>
      </c>
      <c r="L215" s="54" t="s">
        <v>5182</v>
      </c>
    </row>
    <row r="216" spans="1:12" ht="12.75">
      <c r="A216" s="54"/>
      <c r="B216" s="54"/>
      <c r="C216" s="54"/>
      <c r="D216" s="54"/>
      <c r="E216" s="54">
        <f>E210+E211+E212+E213+E214+E215</f>
        <v>7816.099999999999</v>
      </c>
      <c r="F216" s="54">
        <f>F210+F211+F212+F213+F215+F214</f>
        <v>4411.2</v>
      </c>
      <c r="G216" s="54"/>
      <c r="H216" s="55"/>
      <c r="I216" s="54"/>
      <c r="J216" s="54"/>
      <c r="K216" s="54"/>
      <c r="L216" s="54" t="s">
        <v>5182</v>
      </c>
    </row>
    <row r="217" spans="1:12" ht="45">
      <c r="A217" s="54">
        <v>189</v>
      </c>
      <c r="B217" s="54" t="s">
        <v>3600</v>
      </c>
      <c r="C217" s="54" t="s">
        <v>3601</v>
      </c>
      <c r="D217" s="54" t="s">
        <v>3602</v>
      </c>
      <c r="E217" s="54">
        <v>1279.9</v>
      </c>
      <c r="F217" s="54">
        <v>1279.9</v>
      </c>
      <c r="G217" s="54"/>
      <c r="H217" s="54"/>
      <c r="I217" s="54" t="s">
        <v>3603</v>
      </c>
      <c r="J217" s="54" t="s">
        <v>2492</v>
      </c>
      <c r="K217" s="54" t="s">
        <v>3604</v>
      </c>
      <c r="L217" s="54" t="s">
        <v>5182</v>
      </c>
    </row>
    <row r="218" spans="1:12" ht="78.75">
      <c r="A218" s="54">
        <v>190</v>
      </c>
      <c r="B218" s="54" t="s">
        <v>3605</v>
      </c>
      <c r="C218" s="54" t="s">
        <v>3606</v>
      </c>
      <c r="D218" s="54"/>
      <c r="E218" s="54">
        <v>89.8</v>
      </c>
      <c r="F218" s="54">
        <v>89.8</v>
      </c>
      <c r="G218" s="54"/>
      <c r="H218" s="55">
        <v>40576</v>
      </c>
      <c r="I218" s="54"/>
      <c r="J218" s="54" t="s">
        <v>3607</v>
      </c>
      <c r="K218" s="54" t="s">
        <v>3604</v>
      </c>
      <c r="L218" s="54" t="s">
        <v>5182</v>
      </c>
    </row>
    <row r="219" spans="1:12" ht="45">
      <c r="A219" s="54">
        <v>191</v>
      </c>
      <c r="B219" s="54" t="s">
        <v>86</v>
      </c>
      <c r="C219" s="54" t="s">
        <v>3601</v>
      </c>
      <c r="D219" s="54"/>
      <c r="E219" s="54">
        <v>81.8</v>
      </c>
      <c r="F219" s="54">
        <v>14.1</v>
      </c>
      <c r="G219" s="54"/>
      <c r="H219" s="54"/>
      <c r="I219" s="54" t="s">
        <v>87</v>
      </c>
      <c r="J219" s="54" t="s">
        <v>2492</v>
      </c>
      <c r="K219" s="54" t="s">
        <v>3604</v>
      </c>
      <c r="L219" s="54" t="s">
        <v>5182</v>
      </c>
    </row>
    <row r="220" spans="1:12" ht="45">
      <c r="A220" s="54">
        <v>192</v>
      </c>
      <c r="B220" s="54" t="s">
        <v>3608</v>
      </c>
      <c r="C220" s="54" t="s">
        <v>3601</v>
      </c>
      <c r="D220" s="54"/>
      <c r="E220" s="54">
        <v>3.1</v>
      </c>
      <c r="F220" s="54">
        <v>3.1</v>
      </c>
      <c r="G220" s="54"/>
      <c r="H220" s="54" t="s">
        <v>88</v>
      </c>
      <c r="I220" s="54"/>
      <c r="J220" s="54" t="s">
        <v>2492</v>
      </c>
      <c r="K220" s="54" t="s">
        <v>3604</v>
      </c>
      <c r="L220" s="54" t="s">
        <v>5182</v>
      </c>
    </row>
    <row r="221" spans="1:12" ht="78.75">
      <c r="A221" s="54">
        <v>193</v>
      </c>
      <c r="B221" s="54" t="s">
        <v>3609</v>
      </c>
      <c r="C221" s="54" t="s">
        <v>3610</v>
      </c>
      <c r="D221" s="54" t="s">
        <v>3611</v>
      </c>
      <c r="E221" s="54">
        <v>1984.1</v>
      </c>
      <c r="F221" s="54">
        <v>1630.9</v>
      </c>
      <c r="G221" s="54"/>
      <c r="H221" s="55">
        <v>40576</v>
      </c>
      <c r="I221" s="54"/>
      <c r="J221" s="54" t="s">
        <v>3607</v>
      </c>
      <c r="K221" s="54" t="s">
        <v>3604</v>
      </c>
      <c r="L221" s="54" t="s">
        <v>5182</v>
      </c>
    </row>
    <row r="222" spans="1:12" ht="45">
      <c r="A222" s="54">
        <v>194</v>
      </c>
      <c r="B222" s="54" t="s">
        <v>3612</v>
      </c>
      <c r="C222" s="54" t="s">
        <v>3601</v>
      </c>
      <c r="D222" s="54"/>
      <c r="E222" s="54">
        <v>56.2</v>
      </c>
      <c r="F222" s="54">
        <v>14</v>
      </c>
      <c r="G222" s="54"/>
      <c r="H222" s="54" t="s">
        <v>88</v>
      </c>
      <c r="I222" s="54"/>
      <c r="J222" s="54" t="s">
        <v>2492</v>
      </c>
      <c r="K222" s="54" t="s">
        <v>3604</v>
      </c>
      <c r="L222" s="54" t="s">
        <v>5182</v>
      </c>
    </row>
    <row r="223" spans="1:12" ht="12.75">
      <c r="A223" s="54"/>
      <c r="B223" s="54"/>
      <c r="C223" s="54"/>
      <c r="D223" s="54"/>
      <c r="E223" s="54">
        <f>SUM(E217:E222)</f>
        <v>3494.8999999999996</v>
      </c>
      <c r="F223" s="54">
        <f>SUM(F217:F222)</f>
        <v>3031.8</v>
      </c>
      <c r="G223" s="54"/>
      <c r="H223" s="54"/>
      <c r="I223" s="54"/>
      <c r="J223" s="54"/>
      <c r="K223" s="54"/>
      <c r="L223" s="54"/>
    </row>
    <row r="224" spans="1:12" ht="45">
      <c r="A224" s="54">
        <v>195</v>
      </c>
      <c r="B224" s="54" t="s">
        <v>3924</v>
      </c>
      <c r="C224" s="54" t="s">
        <v>3925</v>
      </c>
      <c r="D224" s="54" t="s">
        <v>3054</v>
      </c>
      <c r="E224" s="54">
        <v>1206.8</v>
      </c>
      <c r="F224" s="54">
        <v>1206.8</v>
      </c>
      <c r="G224" s="54"/>
      <c r="H224" s="54" t="s">
        <v>89</v>
      </c>
      <c r="I224" s="54"/>
      <c r="J224" s="54" t="s">
        <v>2492</v>
      </c>
      <c r="K224" s="54" t="s">
        <v>3926</v>
      </c>
      <c r="L224" s="54" t="s">
        <v>5182</v>
      </c>
    </row>
    <row r="225" spans="1:12" ht="45">
      <c r="A225" s="54">
        <v>196</v>
      </c>
      <c r="B225" s="54" t="s">
        <v>3927</v>
      </c>
      <c r="C225" s="54" t="s">
        <v>3925</v>
      </c>
      <c r="D225" s="54" t="s">
        <v>3054</v>
      </c>
      <c r="E225" s="54">
        <v>111.9</v>
      </c>
      <c r="F225" s="54">
        <v>111.9</v>
      </c>
      <c r="G225" s="54"/>
      <c r="H225" s="54" t="s">
        <v>89</v>
      </c>
      <c r="I225" s="54"/>
      <c r="J225" s="54" t="s">
        <v>2492</v>
      </c>
      <c r="K225" s="54" t="s">
        <v>3926</v>
      </c>
      <c r="L225" s="54" t="s">
        <v>5182</v>
      </c>
    </row>
    <row r="226" spans="1:12" ht="12.75">
      <c r="A226" s="54"/>
      <c r="B226" s="54"/>
      <c r="C226" s="54"/>
      <c r="D226" s="54"/>
      <c r="E226" s="54">
        <f>SUM(E224:E225)</f>
        <v>1318.7</v>
      </c>
      <c r="F226" s="54">
        <f>SUM(F224:F225)</f>
        <v>1318.7</v>
      </c>
      <c r="G226" s="54"/>
      <c r="H226" s="54"/>
      <c r="I226" s="54"/>
      <c r="J226" s="54"/>
      <c r="K226" s="54"/>
      <c r="L226" s="54"/>
    </row>
    <row r="227" spans="1:12" ht="56.25">
      <c r="A227" s="54">
        <v>197</v>
      </c>
      <c r="B227" s="54" t="s">
        <v>3928</v>
      </c>
      <c r="C227" s="54" t="s">
        <v>3929</v>
      </c>
      <c r="D227" s="54" t="s">
        <v>3054</v>
      </c>
      <c r="E227" s="54">
        <v>561.4</v>
      </c>
      <c r="F227" s="54">
        <v>561.4</v>
      </c>
      <c r="G227" s="54"/>
      <c r="H227" s="112" t="s">
        <v>3131</v>
      </c>
      <c r="I227" s="54"/>
      <c r="J227" s="54" t="s">
        <v>3132</v>
      </c>
      <c r="K227" s="54" t="s">
        <v>3930</v>
      </c>
      <c r="L227" s="54" t="s">
        <v>5182</v>
      </c>
    </row>
    <row r="228" spans="1:12" ht="12.75">
      <c r="A228" s="54"/>
      <c r="B228" s="54"/>
      <c r="C228" s="54"/>
      <c r="D228" s="54"/>
      <c r="E228" s="54">
        <f>SUM(E227)</f>
        <v>561.4</v>
      </c>
      <c r="F228" s="54">
        <f>SUM(F227)</f>
        <v>561.4</v>
      </c>
      <c r="G228" s="54"/>
      <c r="H228" s="112"/>
      <c r="I228" s="54"/>
      <c r="J228" s="54"/>
      <c r="K228" s="54"/>
      <c r="L228" s="54"/>
    </row>
    <row r="229" spans="1:12" ht="56.25">
      <c r="A229" s="54">
        <v>198</v>
      </c>
      <c r="B229" s="54" t="s">
        <v>1872</v>
      </c>
      <c r="C229" s="54" t="s">
        <v>90</v>
      </c>
      <c r="D229" s="267" t="s">
        <v>91</v>
      </c>
      <c r="E229" s="267">
        <v>1408.9</v>
      </c>
      <c r="F229" s="267">
        <v>1408.9</v>
      </c>
      <c r="G229" s="267"/>
      <c r="H229" s="267" t="s">
        <v>92</v>
      </c>
      <c r="I229" s="54"/>
      <c r="J229" s="54" t="s">
        <v>93</v>
      </c>
      <c r="K229" s="54" t="s">
        <v>94</v>
      </c>
      <c r="L229" s="267" t="s">
        <v>1592</v>
      </c>
    </row>
    <row r="230" spans="1:12" ht="22.5">
      <c r="A230" s="54">
        <v>199</v>
      </c>
      <c r="B230" s="54" t="s">
        <v>3922</v>
      </c>
      <c r="C230" s="54" t="s">
        <v>95</v>
      </c>
      <c r="D230" s="267" t="s">
        <v>96</v>
      </c>
      <c r="E230" s="267">
        <v>35.2</v>
      </c>
      <c r="F230" s="267">
        <v>35.2</v>
      </c>
      <c r="G230" s="267"/>
      <c r="H230" s="268" t="s">
        <v>97</v>
      </c>
      <c r="I230" s="54"/>
      <c r="J230" s="269" t="s">
        <v>98</v>
      </c>
      <c r="K230" s="54" t="s">
        <v>94</v>
      </c>
      <c r="L230" s="267" t="s">
        <v>1592</v>
      </c>
    </row>
    <row r="231" spans="1:12" ht="33.75">
      <c r="A231" s="54">
        <v>200</v>
      </c>
      <c r="B231" s="54" t="s">
        <v>99</v>
      </c>
      <c r="C231" s="54" t="s">
        <v>100</v>
      </c>
      <c r="D231" s="267"/>
      <c r="E231" s="267">
        <v>389.5</v>
      </c>
      <c r="F231" s="267">
        <v>26.5</v>
      </c>
      <c r="G231" s="267"/>
      <c r="H231" s="268" t="s">
        <v>101</v>
      </c>
      <c r="I231" s="54"/>
      <c r="J231" s="54" t="s">
        <v>102</v>
      </c>
      <c r="K231" s="54" t="s">
        <v>103</v>
      </c>
      <c r="L231" s="267" t="s">
        <v>1592</v>
      </c>
    </row>
    <row r="232" spans="1:12" ht="33.75">
      <c r="A232" s="54">
        <v>201</v>
      </c>
      <c r="B232" s="54" t="s">
        <v>3923</v>
      </c>
      <c r="C232" s="54" t="s">
        <v>104</v>
      </c>
      <c r="D232" s="267" t="s">
        <v>105</v>
      </c>
      <c r="E232" s="267">
        <v>28.3</v>
      </c>
      <c r="F232" s="267">
        <v>28.3</v>
      </c>
      <c r="G232" s="267"/>
      <c r="H232" s="267" t="s">
        <v>106</v>
      </c>
      <c r="I232" s="54"/>
      <c r="J232" s="54" t="s">
        <v>107</v>
      </c>
      <c r="K232" s="54" t="s">
        <v>94</v>
      </c>
      <c r="L232" s="267" t="s">
        <v>1592</v>
      </c>
    </row>
    <row r="233" spans="1:12" ht="12.75">
      <c r="A233" s="270"/>
      <c r="B233" s="270" t="s">
        <v>6324</v>
      </c>
      <c r="C233" s="270"/>
      <c r="D233" s="270"/>
      <c r="E233" s="271">
        <f>SUM(E229:E232)</f>
        <v>1861.9</v>
      </c>
      <c r="F233" s="271">
        <f>SUM(F229:F232)</f>
        <v>1498.9</v>
      </c>
      <c r="G233" s="271"/>
      <c r="H233" s="271"/>
      <c r="I233" s="270"/>
      <c r="J233" s="270"/>
      <c r="K233" s="270"/>
      <c r="L233" s="267"/>
    </row>
    <row r="234" spans="1:12" ht="67.5">
      <c r="A234" s="54">
        <v>202</v>
      </c>
      <c r="B234" s="54" t="s">
        <v>3613</v>
      </c>
      <c r="C234" s="54" t="s">
        <v>3614</v>
      </c>
      <c r="D234" s="54" t="s">
        <v>3615</v>
      </c>
      <c r="E234" s="54">
        <v>8484.7</v>
      </c>
      <c r="F234" s="54">
        <v>8484.7</v>
      </c>
      <c r="G234" s="54"/>
      <c r="H234" s="112" t="s">
        <v>661</v>
      </c>
      <c r="I234" s="54"/>
      <c r="J234" s="54" t="s">
        <v>3351</v>
      </c>
      <c r="K234" s="54" t="s">
        <v>3616</v>
      </c>
      <c r="L234" s="54" t="s">
        <v>1592</v>
      </c>
    </row>
    <row r="235" spans="1:12" ht="56.25">
      <c r="A235" s="54">
        <v>203</v>
      </c>
      <c r="B235" s="54" t="s">
        <v>3037</v>
      </c>
      <c r="C235" s="54" t="s">
        <v>3617</v>
      </c>
      <c r="D235" s="54" t="s">
        <v>3618</v>
      </c>
      <c r="E235" s="54">
        <v>101.9</v>
      </c>
      <c r="F235" s="54">
        <v>93.2</v>
      </c>
      <c r="G235" s="54"/>
      <c r="H235" s="112" t="s">
        <v>661</v>
      </c>
      <c r="I235" s="54"/>
      <c r="J235" s="54" t="s">
        <v>3351</v>
      </c>
      <c r="K235" s="54" t="s">
        <v>3616</v>
      </c>
      <c r="L235" s="54" t="s">
        <v>1592</v>
      </c>
    </row>
    <row r="236" spans="1:12" ht="90">
      <c r="A236" s="54">
        <v>204</v>
      </c>
      <c r="B236" s="54" t="s">
        <v>3619</v>
      </c>
      <c r="C236" s="54" t="s">
        <v>3620</v>
      </c>
      <c r="D236" s="54" t="s">
        <v>3621</v>
      </c>
      <c r="E236" s="54">
        <v>835</v>
      </c>
      <c r="F236" s="54">
        <v>135.1</v>
      </c>
      <c r="G236" s="54"/>
      <c r="H236" s="112" t="s">
        <v>3622</v>
      </c>
      <c r="I236" s="54" t="s">
        <v>6375</v>
      </c>
      <c r="J236" s="54" t="s">
        <v>6376</v>
      </c>
      <c r="K236" s="54" t="s">
        <v>3616</v>
      </c>
      <c r="L236" s="54" t="s">
        <v>1592</v>
      </c>
    </row>
    <row r="237" spans="1:12" ht="135">
      <c r="A237" s="54">
        <v>205</v>
      </c>
      <c r="B237" s="54" t="s">
        <v>3352</v>
      </c>
      <c r="C237" s="54" t="s">
        <v>3623</v>
      </c>
      <c r="D237" s="54" t="s">
        <v>3624</v>
      </c>
      <c r="E237" s="54">
        <v>872.7</v>
      </c>
      <c r="F237" s="54">
        <v>134.4</v>
      </c>
      <c r="G237" s="54"/>
      <c r="H237" s="264" t="s">
        <v>3625</v>
      </c>
      <c r="I237" s="54" t="s">
        <v>6363</v>
      </c>
      <c r="J237" s="54" t="s">
        <v>6364</v>
      </c>
      <c r="K237" s="54" t="s">
        <v>3616</v>
      </c>
      <c r="L237" s="54" t="s">
        <v>1592</v>
      </c>
    </row>
    <row r="238" spans="1:12" ht="135">
      <c r="A238" s="54">
        <v>206</v>
      </c>
      <c r="B238" s="54" t="s">
        <v>3352</v>
      </c>
      <c r="C238" s="54" t="s">
        <v>3626</v>
      </c>
      <c r="D238" s="54" t="s">
        <v>3627</v>
      </c>
      <c r="E238" s="54">
        <v>872.7</v>
      </c>
      <c r="F238" s="54">
        <v>134.5</v>
      </c>
      <c r="G238" s="54"/>
      <c r="H238" s="112" t="s">
        <v>3625</v>
      </c>
      <c r="I238" s="54" t="s">
        <v>6363</v>
      </c>
      <c r="J238" s="54" t="s">
        <v>6365</v>
      </c>
      <c r="K238" s="54" t="s">
        <v>3616</v>
      </c>
      <c r="L238" s="54" t="s">
        <v>1592</v>
      </c>
    </row>
    <row r="239" spans="1:12" ht="135">
      <c r="A239" s="54">
        <v>207</v>
      </c>
      <c r="B239" s="54" t="s">
        <v>3352</v>
      </c>
      <c r="C239" s="54" t="s">
        <v>4124</v>
      </c>
      <c r="D239" s="54" t="s">
        <v>4125</v>
      </c>
      <c r="E239" s="54">
        <v>872.7</v>
      </c>
      <c r="F239" s="54">
        <v>134.4</v>
      </c>
      <c r="G239" s="54"/>
      <c r="H239" s="112" t="s">
        <v>3625</v>
      </c>
      <c r="I239" s="54" t="s">
        <v>6363</v>
      </c>
      <c r="J239" s="54" t="s">
        <v>6366</v>
      </c>
      <c r="K239" s="54" t="s">
        <v>3616</v>
      </c>
      <c r="L239" s="54" t="s">
        <v>1592</v>
      </c>
    </row>
    <row r="240" spans="1:12" ht="135">
      <c r="A240" s="54">
        <v>208</v>
      </c>
      <c r="B240" s="54" t="s">
        <v>3352</v>
      </c>
      <c r="C240" s="54" t="s">
        <v>4126</v>
      </c>
      <c r="D240" s="54" t="s">
        <v>4127</v>
      </c>
      <c r="E240" s="54">
        <v>872.7</v>
      </c>
      <c r="F240" s="54">
        <v>134.4</v>
      </c>
      <c r="G240" s="54"/>
      <c r="H240" s="112" t="s">
        <v>3625</v>
      </c>
      <c r="I240" s="54" t="s">
        <v>6363</v>
      </c>
      <c r="J240" s="54" t="s">
        <v>6367</v>
      </c>
      <c r="K240" s="54" t="s">
        <v>3616</v>
      </c>
      <c r="L240" s="54" t="s">
        <v>1592</v>
      </c>
    </row>
    <row r="241" spans="1:12" ht="135">
      <c r="A241" s="54">
        <v>209</v>
      </c>
      <c r="B241" s="54" t="s">
        <v>3352</v>
      </c>
      <c r="C241" s="54" t="s">
        <v>4128</v>
      </c>
      <c r="D241" s="54">
        <v>37.9</v>
      </c>
      <c r="E241" s="54">
        <v>872.7</v>
      </c>
      <c r="F241" s="54">
        <v>134.4</v>
      </c>
      <c r="G241" s="54"/>
      <c r="H241" s="112" t="s">
        <v>3625</v>
      </c>
      <c r="I241" s="54" t="s">
        <v>6363</v>
      </c>
      <c r="J241" s="54" t="s">
        <v>6368</v>
      </c>
      <c r="K241" s="54" t="s">
        <v>3616</v>
      </c>
      <c r="L241" s="54" t="s">
        <v>1592</v>
      </c>
    </row>
    <row r="242" spans="1:12" ht="135">
      <c r="A242" s="54">
        <v>210</v>
      </c>
      <c r="B242" s="54" t="s">
        <v>3352</v>
      </c>
      <c r="C242" s="54" t="s">
        <v>4129</v>
      </c>
      <c r="D242" s="54" t="s">
        <v>3624</v>
      </c>
      <c r="E242" s="54">
        <v>872.7</v>
      </c>
      <c r="F242" s="54">
        <v>134.4</v>
      </c>
      <c r="G242" s="54"/>
      <c r="H242" s="112" t="s">
        <v>3625</v>
      </c>
      <c r="I242" s="54" t="s">
        <v>6363</v>
      </c>
      <c r="J242" s="54" t="s">
        <v>6369</v>
      </c>
      <c r="K242" s="54" t="s">
        <v>3616</v>
      </c>
      <c r="L242" s="54" t="s">
        <v>1592</v>
      </c>
    </row>
    <row r="243" spans="1:12" ht="78.75">
      <c r="A243" s="54">
        <v>211</v>
      </c>
      <c r="B243" s="54" t="s">
        <v>3352</v>
      </c>
      <c r="C243" s="54" t="s">
        <v>4130</v>
      </c>
      <c r="D243" s="54" t="s">
        <v>4131</v>
      </c>
      <c r="E243" s="54">
        <v>872.7</v>
      </c>
      <c r="F243" s="54">
        <v>134.4</v>
      </c>
      <c r="G243" s="54"/>
      <c r="H243" s="112" t="s">
        <v>3625</v>
      </c>
      <c r="I243" s="54" t="s">
        <v>6363</v>
      </c>
      <c r="J243" s="54" t="s">
        <v>4132</v>
      </c>
      <c r="K243" s="54" t="s">
        <v>3616</v>
      </c>
      <c r="L243" s="54" t="s">
        <v>1592</v>
      </c>
    </row>
    <row r="244" spans="1:12" ht="78.75">
      <c r="A244" s="54">
        <v>212</v>
      </c>
      <c r="B244" s="54" t="s">
        <v>3352</v>
      </c>
      <c r="C244" s="54" t="s">
        <v>5628</v>
      </c>
      <c r="D244" s="54" t="s">
        <v>5629</v>
      </c>
      <c r="E244" s="54">
        <v>550</v>
      </c>
      <c r="F244" s="54">
        <v>89.8</v>
      </c>
      <c r="G244" s="54"/>
      <c r="H244" s="112" t="s">
        <v>5630</v>
      </c>
      <c r="I244" s="54" t="s">
        <v>6370</v>
      </c>
      <c r="J244" s="54" t="s">
        <v>6371</v>
      </c>
      <c r="K244" s="54" t="s">
        <v>3616</v>
      </c>
      <c r="L244" s="54" t="s">
        <v>1592</v>
      </c>
    </row>
    <row r="245" spans="1:12" ht="90">
      <c r="A245" s="54">
        <v>213</v>
      </c>
      <c r="B245" s="54" t="s">
        <v>3352</v>
      </c>
      <c r="C245" s="54" t="s">
        <v>5631</v>
      </c>
      <c r="D245" s="54" t="s">
        <v>5632</v>
      </c>
      <c r="E245" s="54">
        <v>835</v>
      </c>
      <c r="F245" s="54">
        <v>136.3</v>
      </c>
      <c r="G245" s="54"/>
      <c r="H245" s="112" t="s">
        <v>661</v>
      </c>
      <c r="I245" s="54" t="s">
        <v>6372</v>
      </c>
      <c r="J245" s="54" t="s">
        <v>6373</v>
      </c>
      <c r="K245" s="54" t="s">
        <v>3616</v>
      </c>
      <c r="L245" s="54" t="s">
        <v>1592</v>
      </c>
    </row>
    <row r="246" spans="1:12" ht="90">
      <c r="A246" s="54">
        <v>214</v>
      </c>
      <c r="B246" s="54" t="s">
        <v>3352</v>
      </c>
      <c r="C246" s="54" t="s">
        <v>5633</v>
      </c>
      <c r="D246" s="54" t="s">
        <v>5634</v>
      </c>
      <c r="E246" s="54">
        <v>835</v>
      </c>
      <c r="F246" s="54">
        <v>136.3</v>
      </c>
      <c r="G246" s="54"/>
      <c r="H246" s="112" t="s">
        <v>5635</v>
      </c>
      <c r="I246" s="55">
        <v>43482</v>
      </c>
      <c r="J246" s="54" t="s">
        <v>6374</v>
      </c>
      <c r="K246" s="54" t="s">
        <v>3616</v>
      </c>
      <c r="L246" s="54" t="s">
        <v>1592</v>
      </c>
    </row>
    <row r="247" spans="1:12" ht="45">
      <c r="A247" s="54">
        <v>215</v>
      </c>
      <c r="B247" s="54" t="s">
        <v>2054</v>
      </c>
      <c r="C247" s="54" t="s">
        <v>5636</v>
      </c>
      <c r="D247" s="54" t="s">
        <v>5637</v>
      </c>
      <c r="E247" s="54">
        <v>6163.9</v>
      </c>
      <c r="F247" s="54"/>
      <c r="G247" s="54" t="s">
        <v>5638</v>
      </c>
      <c r="H247" s="54" t="s">
        <v>108</v>
      </c>
      <c r="I247" s="54"/>
      <c r="J247" s="54" t="s">
        <v>110</v>
      </c>
      <c r="K247" s="54" t="s">
        <v>3616</v>
      </c>
      <c r="L247" s="54" t="s">
        <v>1592</v>
      </c>
    </row>
    <row r="248" spans="1:12" ht="45">
      <c r="A248" s="54">
        <v>216</v>
      </c>
      <c r="B248" s="54" t="s">
        <v>2054</v>
      </c>
      <c r="C248" s="54" t="s">
        <v>5639</v>
      </c>
      <c r="D248" s="54" t="s">
        <v>109</v>
      </c>
      <c r="E248" s="54">
        <v>35.4</v>
      </c>
      <c r="F248" s="54"/>
      <c r="G248" s="54" t="s">
        <v>5638</v>
      </c>
      <c r="H248" s="55">
        <v>42178</v>
      </c>
      <c r="I248" s="54"/>
      <c r="J248" s="54" t="s">
        <v>111</v>
      </c>
      <c r="K248" s="54" t="s">
        <v>3616</v>
      </c>
      <c r="L248" s="54" t="s">
        <v>1592</v>
      </c>
    </row>
    <row r="249" spans="1:12" ht="45">
      <c r="A249" s="54">
        <v>217</v>
      </c>
      <c r="B249" s="54" t="s">
        <v>2054</v>
      </c>
      <c r="C249" s="54" t="s">
        <v>5640</v>
      </c>
      <c r="D249" s="54" t="s">
        <v>113</v>
      </c>
      <c r="E249" s="54">
        <v>4294.1</v>
      </c>
      <c r="F249" s="54"/>
      <c r="G249" s="54" t="s">
        <v>5638</v>
      </c>
      <c r="H249" s="55">
        <v>34844</v>
      </c>
      <c r="I249" s="54"/>
      <c r="J249" s="54" t="s">
        <v>112</v>
      </c>
      <c r="K249" s="54" t="s">
        <v>3616</v>
      </c>
      <c r="L249" s="54" t="s">
        <v>1592</v>
      </c>
    </row>
    <row r="250" spans="1:12" ht="12.75">
      <c r="A250" s="54"/>
      <c r="B250" s="54"/>
      <c r="C250" s="54"/>
      <c r="D250" s="54"/>
      <c r="E250" s="54">
        <f>SUM(E234:E249)</f>
        <v>28243.90000000001</v>
      </c>
      <c r="F250" s="54">
        <f>SUM(F234:F249)</f>
        <v>10016.299999999997</v>
      </c>
      <c r="G250" s="54"/>
      <c r="H250" s="112"/>
      <c r="I250" s="54"/>
      <c r="J250" s="54"/>
      <c r="K250" s="54"/>
      <c r="L250" s="54"/>
    </row>
    <row r="251" spans="1:12" ht="33.75">
      <c r="A251" s="54">
        <v>218</v>
      </c>
      <c r="B251" s="54" t="s">
        <v>3352</v>
      </c>
      <c r="C251" s="54" t="s">
        <v>3941</v>
      </c>
      <c r="D251" s="54"/>
      <c r="E251" s="54">
        <v>948.453</v>
      </c>
      <c r="F251" s="54">
        <v>71.053</v>
      </c>
      <c r="G251" s="54"/>
      <c r="H251" s="112"/>
      <c r="I251" s="55">
        <v>43794</v>
      </c>
      <c r="J251" s="54" t="s">
        <v>3441</v>
      </c>
      <c r="K251" s="54" t="s">
        <v>973</v>
      </c>
      <c r="L251" s="54" t="s">
        <v>1010</v>
      </c>
    </row>
    <row r="252" spans="1:12" ht="33.75">
      <c r="A252" s="54">
        <v>219</v>
      </c>
      <c r="B252" s="54" t="s">
        <v>3352</v>
      </c>
      <c r="C252" s="54" t="s">
        <v>1095</v>
      </c>
      <c r="D252" s="54"/>
      <c r="E252" s="54">
        <v>948.453</v>
      </c>
      <c r="F252" s="54">
        <v>71.053</v>
      </c>
      <c r="G252" s="54"/>
      <c r="H252" s="112"/>
      <c r="I252" s="55">
        <v>43794</v>
      </c>
      <c r="J252" s="54" t="s">
        <v>3442</v>
      </c>
      <c r="K252" s="54" t="s">
        <v>973</v>
      </c>
      <c r="L252" s="54" t="s">
        <v>1010</v>
      </c>
    </row>
    <row r="253" spans="1:12" ht="56.25">
      <c r="A253" s="54">
        <v>220</v>
      </c>
      <c r="B253" s="54" t="s">
        <v>3352</v>
      </c>
      <c r="C253" s="54" t="s">
        <v>1096</v>
      </c>
      <c r="D253" s="54"/>
      <c r="E253" s="54">
        <v>948.453</v>
      </c>
      <c r="F253" s="54">
        <v>71.053</v>
      </c>
      <c r="G253" s="54"/>
      <c r="H253" s="112"/>
      <c r="I253" s="55">
        <v>43794</v>
      </c>
      <c r="J253" s="54" t="s">
        <v>4177</v>
      </c>
      <c r="K253" s="54" t="s">
        <v>973</v>
      </c>
      <c r="L253" s="54" t="s">
        <v>1010</v>
      </c>
    </row>
    <row r="254" spans="1:12" ht="56.25">
      <c r="A254" s="54">
        <v>221</v>
      </c>
      <c r="B254" s="54" t="s">
        <v>3352</v>
      </c>
      <c r="C254" s="54" t="s">
        <v>3942</v>
      </c>
      <c r="D254" s="54"/>
      <c r="E254" s="54">
        <v>948.453</v>
      </c>
      <c r="F254" s="54">
        <v>71.053</v>
      </c>
      <c r="G254" s="54"/>
      <c r="H254" s="112"/>
      <c r="I254" s="55">
        <v>43794</v>
      </c>
      <c r="J254" s="54" t="s">
        <v>2431</v>
      </c>
      <c r="K254" s="54" t="s">
        <v>973</v>
      </c>
      <c r="L254" s="54" t="s">
        <v>1010</v>
      </c>
    </row>
    <row r="255" spans="1:12" ht="67.5">
      <c r="A255" s="54">
        <v>222</v>
      </c>
      <c r="B255" s="54" t="s">
        <v>3352</v>
      </c>
      <c r="C255" s="54" t="s">
        <v>5596</v>
      </c>
      <c r="D255" s="54"/>
      <c r="E255" s="54">
        <v>948.453</v>
      </c>
      <c r="F255" s="54">
        <v>890.492</v>
      </c>
      <c r="G255" s="54"/>
      <c r="H255" s="112"/>
      <c r="I255" s="55">
        <v>43794</v>
      </c>
      <c r="J255" s="54" t="s">
        <v>2432</v>
      </c>
      <c r="K255" s="54" t="s">
        <v>973</v>
      </c>
      <c r="L255" s="54" t="s">
        <v>1010</v>
      </c>
    </row>
    <row r="256" spans="1:12" ht="67.5">
      <c r="A256" s="54">
        <v>223</v>
      </c>
      <c r="B256" s="54" t="s">
        <v>3352</v>
      </c>
      <c r="C256" s="54" t="s">
        <v>1729</v>
      </c>
      <c r="D256" s="54" t="s">
        <v>1730</v>
      </c>
      <c r="E256" s="54">
        <v>900.854</v>
      </c>
      <c r="F256" s="54">
        <v>289.032</v>
      </c>
      <c r="G256" s="54"/>
      <c r="H256" s="112" t="s">
        <v>1726</v>
      </c>
      <c r="I256" s="55">
        <v>43794</v>
      </c>
      <c r="J256" s="54" t="s">
        <v>2432</v>
      </c>
      <c r="K256" s="54" t="s">
        <v>973</v>
      </c>
      <c r="L256" s="54" t="s">
        <v>1010</v>
      </c>
    </row>
    <row r="257" spans="1:12" ht="67.5">
      <c r="A257" s="54">
        <v>224</v>
      </c>
      <c r="B257" s="54" t="s">
        <v>3352</v>
      </c>
      <c r="C257" s="54" t="s">
        <v>1731</v>
      </c>
      <c r="D257" s="54" t="s">
        <v>1728</v>
      </c>
      <c r="E257" s="54">
        <v>892.435</v>
      </c>
      <c r="F257" s="54">
        <v>286.331</v>
      </c>
      <c r="G257" s="54"/>
      <c r="H257" s="112" t="s">
        <v>1726</v>
      </c>
      <c r="I257" s="55">
        <v>43794</v>
      </c>
      <c r="J257" s="54" t="s">
        <v>2434</v>
      </c>
      <c r="K257" s="54" t="s">
        <v>973</v>
      </c>
      <c r="L257" s="54" t="s">
        <v>1010</v>
      </c>
    </row>
    <row r="258" spans="1:12" ht="67.5">
      <c r="A258" s="54">
        <v>225</v>
      </c>
      <c r="B258" s="54" t="s">
        <v>3352</v>
      </c>
      <c r="C258" s="54" t="s">
        <v>1732</v>
      </c>
      <c r="D258" s="54" t="s">
        <v>1727</v>
      </c>
      <c r="E258" s="54">
        <v>906.476</v>
      </c>
      <c r="F258" s="54">
        <v>290.842</v>
      </c>
      <c r="G258" s="54"/>
      <c r="H258" s="112" t="s">
        <v>1726</v>
      </c>
      <c r="I258" s="55">
        <v>43794</v>
      </c>
      <c r="J258" s="54" t="s">
        <v>2433</v>
      </c>
      <c r="K258" s="54" t="s">
        <v>973</v>
      </c>
      <c r="L258" s="54" t="s">
        <v>1010</v>
      </c>
    </row>
    <row r="259" spans="1:12" ht="78.75">
      <c r="A259" s="54">
        <v>226</v>
      </c>
      <c r="B259" s="54" t="s">
        <v>3352</v>
      </c>
      <c r="C259" s="54" t="s">
        <v>1733</v>
      </c>
      <c r="D259" s="54" t="s">
        <v>1734</v>
      </c>
      <c r="E259" s="54">
        <v>948.453</v>
      </c>
      <c r="F259" s="54">
        <v>858.959</v>
      </c>
      <c r="G259" s="54"/>
      <c r="H259" s="112" t="s">
        <v>1735</v>
      </c>
      <c r="I259" s="55">
        <v>43794</v>
      </c>
      <c r="J259" s="54" t="s">
        <v>2435</v>
      </c>
      <c r="K259" s="54" t="s">
        <v>973</v>
      </c>
      <c r="L259" s="54" t="s">
        <v>1010</v>
      </c>
    </row>
    <row r="260" spans="1:12" ht="90">
      <c r="A260" s="54">
        <v>227</v>
      </c>
      <c r="B260" s="54" t="s">
        <v>3352</v>
      </c>
      <c r="C260" s="54" t="s">
        <v>3162</v>
      </c>
      <c r="D260" s="54" t="s">
        <v>3163</v>
      </c>
      <c r="E260" s="54">
        <v>899.593</v>
      </c>
      <c r="F260" s="54">
        <v>84.883</v>
      </c>
      <c r="G260" s="54"/>
      <c r="H260" s="112" t="s">
        <v>3164</v>
      </c>
      <c r="I260" s="55">
        <v>43794</v>
      </c>
      <c r="J260" s="54" t="s">
        <v>2436</v>
      </c>
      <c r="K260" s="54" t="s">
        <v>973</v>
      </c>
      <c r="L260" s="54" t="s">
        <v>1010</v>
      </c>
    </row>
    <row r="261" spans="1:12" ht="78.75">
      <c r="A261" s="54">
        <v>228</v>
      </c>
      <c r="B261" s="54" t="s">
        <v>3352</v>
      </c>
      <c r="C261" s="54" t="s">
        <v>1566</v>
      </c>
      <c r="D261" s="54" t="s">
        <v>1567</v>
      </c>
      <c r="E261" s="54">
        <v>942.705</v>
      </c>
      <c r="F261" s="54">
        <v>89.034</v>
      </c>
      <c r="G261" s="54"/>
      <c r="H261" s="112" t="s">
        <v>1568</v>
      </c>
      <c r="I261" s="55">
        <v>43794</v>
      </c>
      <c r="J261" s="54" t="s">
        <v>2437</v>
      </c>
      <c r="K261" s="54" t="s">
        <v>973</v>
      </c>
      <c r="L261" s="54" t="s">
        <v>1010</v>
      </c>
    </row>
    <row r="262" spans="1:12" ht="78.75">
      <c r="A262" s="54">
        <v>229</v>
      </c>
      <c r="B262" s="54" t="s">
        <v>3352</v>
      </c>
      <c r="C262" s="54" t="s">
        <v>3166</v>
      </c>
      <c r="D262" s="54" t="s">
        <v>3167</v>
      </c>
      <c r="E262" s="54">
        <v>948.453</v>
      </c>
      <c r="F262" s="54">
        <v>89.493</v>
      </c>
      <c r="G262" s="54"/>
      <c r="H262" s="112" t="s">
        <v>1568</v>
      </c>
      <c r="I262" s="55">
        <v>43794</v>
      </c>
      <c r="J262" s="54" t="s">
        <v>2438</v>
      </c>
      <c r="K262" s="54" t="s">
        <v>973</v>
      </c>
      <c r="L262" s="54" t="s">
        <v>1010</v>
      </c>
    </row>
    <row r="263" spans="1:12" ht="56.25">
      <c r="A263" s="54">
        <v>230</v>
      </c>
      <c r="B263" s="54" t="s">
        <v>3352</v>
      </c>
      <c r="C263" s="54" t="s">
        <v>1287</v>
      </c>
      <c r="D263" s="54" t="s">
        <v>1288</v>
      </c>
      <c r="E263" s="54">
        <v>936.364</v>
      </c>
      <c r="F263" s="54">
        <v>31.213</v>
      </c>
      <c r="G263" s="54"/>
      <c r="H263" s="112" t="s">
        <v>713</v>
      </c>
      <c r="I263" s="55">
        <v>43794</v>
      </c>
      <c r="J263" s="54" t="s">
        <v>5582</v>
      </c>
      <c r="K263" s="54" t="s">
        <v>973</v>
      </c>
      <c r="L263" s="54" t="s">
        <v>1010</v>
      </c>
    </row>
    <row r="264" spans="1:12" ht="56.25">
      <c r="A264" s="54">
        <v>231</v>
      </c>
      <c r="B264" s="54" t="s">
        <v>3352</v>
      </c>
      <c r="C264" s="54" t="s">
        <v>712</v>
      </c>
      <c r="D264" s="54">
        <v>32.4</v>
      </c>
      <c r="E264" s="54">
        <v>936.364</v>
      </c>
      <c r="F264" s="54">
        <v>29.291</v>
      </c>
      <c r="G264" s="54"/>
      <c r="H264" s="264">
        <v>43325</v>
      </c>
      <c r="I264" s="55">
        <v>43794</v>
      </c>
      <c r="J264" s="54" t="s">
        <v>5583</v>
      </c>
      <c r="K264" s="54" t="s">
        <v>973</v>
      </c>
      <c r="L264" s="54" t="s">
        <v>1010</v>
      </c>
    </row>
    <row r="265" spans="1:12" ht="56.25">
      <c r="A265" s="54">
        <v>232</v>
      </c>
      <c r="B265" s="54" t="s">
        <v>3352</v>
      </c>
      <c r="C265" s="54" t="s">
        <v>714</v>
      </c>
      <c r="D265" s="54">
        <v>39.6</v>
      </c>
      <c r="E265" s="54">
        <v>948.453</v>
      </c>
      <c r="F265" s="54">
        <v>47.423</v>
      </c>
      <c r="G265" s="54"/>
      <c r="H265" s="264">
        <v>43175</v>
      </c>
      <c r="I265" s="55">
        <v>43794</v>
      </c>
      <c r="J265" s="54" t="s">
        <v>5584</v>
      </c>
      <c r="K265" s="54" t="s">
        <v>973</v>
      </c>
      <c r="L265" s="54" t="s">
        <v>1010</v>
      </c>
    </row>
    <row r="266" spans="1:12" ht="56.25">
      <c r="A266" s="54">
        <v>233</v>
      </c>
      <c r="B266" s="54" t="s">
        <v>3352</v>
      </c>
      <c r="C266" s="54" t="s">
        <v>715</v>
      </c>
      <c r="D266" s="54">
        <v>31.4</v>
      </c>
      <c r="E266" s="54">
        <v>902.467</v>
      </c>
      <c r="F266" s="54">
        <v>45.123</v>
      </c>
      <c r="G266" s="54"/>
      <c r="H266" s="264">
        <v>43164</v>
      </c>
      <c r="I266" s="55">
        <v>43794</v>
      </c>
      <c r="J266" s="54" t="s">
        <v>5585</v>
      </c>
      <c r="K266" s="54" t="s">
        <v>973</v>
      </c>
      <c r="L266" s="54" t="s">
        <v>1010</v>
      </c>
    </row>
    <row r="267" spans="1:12" ht="56.25">
      <c r="A267" s="54">
        <v>234</v>
      </c>
      <c r="B267" s="54" t="s">
        <v>3352</v>
      </c>
      <c r="C267" s="54" t="s">
        <v>716</v>
      </c>
      <c r="D267" s="54">
        <v>39.8</v>
      </c>
      <c r="E267" s="54">
        <v>925.881</v>
      </c>
      <c r="F267" s="54">
        <v>38.579</v>
      </c>
      <c r="G267" s="54"/>
      <c r="H267" s="264" t="s">
        <v>717</v>
      </c>
      <c r="I267" s="55">
        <v>43794</v>
      </c>
      <c r="J267" s="54" t="s">
        <v>5586</v>
      </c>
      <c r="K267" s="54" t="s">
        <v>973</v>
      </c>
      <c r="L267" s="54" t="s">
        <v>1010</v>
      </c>
    </row>
    <row r="268" spans="1:12" ht="56.25">
      <c r="A268" s="54">
        <v>235</v>
      </c>
      <c r="B268" s="54" t="s">
        <v>3352</v>
      </c>
      <c r="C268" s="54" t="s">
        <v>718</v>
      </c>
      <c r="D268" s="54">
        <v>30.7</v>
      </c>
      <c r="E268" s="54">
        <v>871.102</v>
      </c>
      <c r="F268" s="54">
        <v>24.198</v>
      </c>
      <c r="G268" s="54"/>
      <c r="H268" s="264" t="s">
        <v>719</v>
      </c>
      <c r="I268" s="55">
        <v>43794</v>
      </c>
      <c r="J268" s="54" t="s">
        <v>4158</v>
      </c>
      <c r="K268" s="54" t="s">
        <v>973</v>
      </c>
      <c r="L268" s="54" t="s">
        <v>1010</v>
      </c>
    </row>
    <row r="269" spans="1:12" ht="45">
      <c r="A269" s="54">
        <v>236</v>
      </c>
      <c r="B269" s="54" t="s">
        <v>2663</v>
      </c>
      <c r="C269" s="54" t="s">
        <v>2664</v>
      </c>
      <c r="D269" s="54" t="s">
        <v>2666</v>
      </c>
      <c r="E269" s="54"/>
      <c r="F269" s="54"/>
      <c r="G269" s="54"/>
      <c r="H269" s="264">
        <v>43171</v>
      </c>
      <c r="I269" s="54"/>
      <c r="J269" s="54" t="s">
        <v>1612</v>
      </c>
      <c r="K269" s="54" t="s">
        <v>2668</v>
      </c>
      <c r="L269" s="54" t="s">
        <v>1010</v>
      </c>
    </row>
    <row r="270" spans="1:12" ht="45">
      <c r="A270" s="54">
        <v>237</v>
      </c>
      <c r="B270" s="54" t="s">
        <v>2665</v>
      </c>
      <c r="C270" s="54" t="s">
        <v>2664</v>
      </c>
      <c r="D270" s="54" t="s">
        <v>2667</v>
      </c>
      <c r="E270" s="54"/>
      <c r="F270" s="54"/>
      <c r="G270" s="54"/>
      <c r="H270" s="264">
        <v>43171</v>
      </c>
      <c r="I270" s="54"/>
      <c r="J270" s="54" t="s">
        <v>1612</v>
      </c>
      <c r="K270" s="54" t="s">
        <v>2668</v>
      </c>
      <c r="L270" s="54" t="s">
        <v>1010</v>
      </c>
    </row>
    <row r="271" spans="1:12" ht="67.5">
      <c r="A271" s="54">
        <v>238</v>
      </c>
      <c r="B271" s="54" t="s">
        <v>3352</v>
      </c>
      <c r="C271" s="54" t="s">
        <v>4160</v>
      </c>
      <c r="D271" s="54" t="s">
        <v>4161</v>
      </c>
      <c r="E271" s="54">
        <v>915.034</v>
      </c>
      <c r="F271" s="54">
        <v>293.582</v>
      </c>
      <c r="G271" s="54"/>
      <c r="H271" s="112" t="s">
        <v>1726</v>
      </c>
      <c r="I271" s="55">
        <v>43794</v>
      </c>
      <c r="J271" s="54" t="s">
        <v>5587</v>
      </c>
      <c r="K271" s="54" t="s">
        <v>973</v>
      </c>
      <c r="L271" s="54" t="s">
        <v>1010</v>
      </c>
    </row>
    <row r="272" spans="1:12" ht="56.25">
      <c r="A272" s="54">
        <v>239</v>
      </c>
      <c r="B272" s="54" t="s">
        <v>3352</v>
      </c>
      <c r="C272" s="54" t="s">
        <v>4162</v>
      </c>
      <c r="D272" s="54" t="s">
        <v>1727</v>
      </c>
      <c r="E272" s="54">
        <v>906.467</v>
      </c>
      <c r="F272" s="54">
        <v>290.833</v>
      </c>
      <c r="G272" s="54"/>
      <c r="H272" s="112" t="s">
        <v>1726</v>
      </c>
      <c r="I272" s="55">
        <v>43794</v>
      </c>
      <c r="J272" s="54" t="s">
        <v>5588</v>
      </c>
      <c r="K272" s="54" t="s">
        <v>973</v>
      </c>
      <c r="L272" s="54" t="s">
        <v>1010</v>
      </c>
    </row>
    <row r="273" spans="1:12" ht="67.5">
      <c r="A273" s="54">
        <v>240</v>
      </c>
      <c r="B273" s="54" t="s">
        <v>3352</v>
      </c>
      <c r="C273" s="54" t="s">
        <v>4163</v>
      </c>
      <c r="D273" s="54" t="s">
        <v>1728</v>
      </c>
      <c r="E273" s="54">
        <v>892.435</v>
      </c>
      <c r="F273" s="54">
        <v>286.331</v>
      </c>
      <c r="G273" s="54"/>
      <c r="H273" s="112" t="s">
        <v>1726</v>
      </c>
      <c r="I273" s="55">
        <v>43794</v>
      </c>
      <c r="J273" s="54" t="s">
        <v>5589</v>
      </c>
      <c r="K273" s="54" t="s">
        <v>973</v>
      </c>
      <c r="L273" s="54" t="s">
        <v>1010</v>
      </c>
    </row>
    <row r="274" spans="1:12" ht="67.5">
      <c r="A274" s="54">
        <v>241</v>
      </c>
      <c r="B274" s="54" t="s">
        <v>3352</v>
      </c>
      <c r="C274" s="54" t="s">
        <v>4164</v>
      </c>
      <c r="D274" s="54" t="s">
        <v>1728</v>
      </c>
      <c r="E274" s="54">
        <v>915.034</v>
      </c>
      <c r="F274" s="54">
        <v>293.582</v>
      </c>
      <c r="G274" s="54"/>
      <c r="H274" s="112" t="s">
        <v>1726</v>
      </c>
      <c r="I274" s="55">
        <v>43794</v>
      </c>
      <c r="J274" s="54" t="s">
        <v>5590</v>
      </c>
      <c r="K274" s="54" t="s">
        <v>973</v>
      </c>
      <c r="L274" s="54" t="s">
        <v>1010</v>
      </c>
    </row>
    <row r="275" spans="1:12" ht="56.25">
      <c r="A275" s="54">
        <v>242</v>
      </c>
      <c r="B275" s="54" t="s">
        <v>3352</v>
      </c>
      <c r="C275" s="54" t="s">
        <v>4165</v>
      </c>
      <c r="D275" s="54" t="s">
        <v>4176</v>
      </c>
      <c r="E275" s="54">
        <v>902.66</v>
      </c>
      <c r="F275" s="54">
        <v>5.015</v>
      </c>
      <c r="G275" s="54"/>
      <c r="H275" s="264">
        <v>43650</v>
      </c>
      <c r="I275" s="55">
        <v>43794</v>
      </c>
      <c r="J275" s="54" t="s">
        <v>5591</v>
      </c>
      <c r="K275" s="54" t="s">
        <v>973</v>
      </c>
      <c r="L275" s="54" t="s">
        <v>1010</v>
      </c>
    </row>
    <row r="276" spans="1:12" ht="45">
      <c r="A276" s="54">
        <v>243</v>
      </c>
      <c r="B276" s="54" t="s">
        <v>3352</v>
      </c>
      <c r="C276" s="54" t="s">
        <v>4166</v>
      </c>
      <c r="D276" s="54" t="s">
        <v>4170</v>
      </c>
      <c r="E276" s="54">
        <v>938.527</v>
      </c>
      <c r="F276" s="54">
        <v>5.214</v>
      </c>
      <c r="G276" s="54"/>
      <c r="H276" s="112" t="s">
        <v>4171</v>
      </c>
      <c r="I276" s="55">
        <v>43794</v>
      </c>
      <c r="J276" s="54" t="s">
        <v>5592</v>
      </c>
      <c r="K276" s="54" t="s">
        <v>973</v>
      </c>
      <c r="L276" s="54" t="s">
        <v>1010</v>
      </c>
    </row>
    <row r="277" spans="1:12" ht="56.25">
      <c r="A277" s="54">
        <v>244</v>
      </c>
      <c r="B277" s="54" t="s">
        <v>3352</v>
      </c>
      <c r="C277" s="54" t="s">
        <v>4167</v>
      </c>
      <c r="D277" s="54" t="s">
        <v>4172</v>
      </c>
      <c r="E277" s="54">
        <v>962.439</v>
      </c>
      <c r="F277" s="54">
        <v>5.347</v>
      </c>
      <c r="G277" s="54"/>
      <c r="H277" s="112" t="s">
        <v>4173</v>
      </c>
      <c r="I277" s="55">
        <v>43794</v>
      </c>
      <c r="J277" s="54" t="s">
        <v>5593</v>
      </c>
      <c r="K277" s="54" t="s">
        <v>973</v>
      </c>
      <c r="L277" s="54" t="s">
        <v>1010</v>
      </c>
    </row>
    <row r="278" spans="1:12" ht="45">
      <c r="A278" s="54">
        <v>245</v>
      </c>
      <c r="B278" s="54" t="s">
        <v>3352</v>
      </c>
      <c r="C278" s="54" t="s">
        <v>4168</v>
      </c>
      <c r="D278" s="54" t="s">
        <v>4174</v>
      </c>
      <c r="E278" s="54">
        <v>947.494</v>
      </c>
      <c r="F278" s="54">
        <v>5.264</v>
      </c>
      <c r="G278" s="54"/>
      <c r="H278" s="112" t="s">
        <v>4173</v>
      </c>
      <c r="I278" s="55">
        <v>43794</v>
      </c>
      <c r="J278" s="54" t="s">
        <v>5594</v>
      </c>
      <c r="K278" s="54" t="s">
        <v>973</v>
      </c>
      <c r="L278" s="54" t="s">
        <v>1010</v>
      </c>
    </row>
    <row r="279" spans="1:12" ht="45">
      <c r="A279" s="54">
        <v>246</v>
      </c>
      <c r="B279" s="54" t="s">
        <v>3352</v>
      </c>
      <c r="C279" s="54" t="s">
        <v>4169</v>
      </c>
      <c r="D279" s="54" t="s">
        <v>4175</v>
      </c>
      <c r="E279" s="54">
        <v>914.615</v>
      </c>
      <c r="F279" s="54">
        <v>5.081</v>
      </c>
      <c r="G279" s="54"/>
      <c r="H279" s="264">
        <v>43650</v>
      </c>
      <c r="I279" s="55">
        <v>43794</v>
      </c>
      <c r="J279" s="54" t="s">
        <v>5595</v>
      </c>
      <c r="K279" s="54" t="s">
        <v>973</v>
      </c>
      <c r="L279" s="54" t="s">
        <v>1010</v>
      </c>
    </row>
    <row r="280" spans="1:12" ht="45">
      <c r="A280" s="54">
        <v>247</v>
      </c>
      <c r="B280" s="54" t="s">
        <v>3443</v>
      </c>
      <c r="C280" s="54" t="s">
        <v>3444</v>
      </c>
      <c r="D280" s="54"/>
      <c r="E280" s="54">
        <v>3767.5</v>
      </c>
      <c r="F280" s="54">
        <v>690.708</v>
      </c>
      <c r="G280" s="54"/>
      <c r="H280" s="264">
        <v>42613</v>
      </c>
      <c r="I280" s="55">
        <v>43794</v>
      </c>
      <c r="J280" s="54" t="s">
        <v>3445</v>
      </c>
      <c r="K280" s="54" t="s">
        <v>973</v>
      </c>
      <c r="L280" s="54" t="s">
        <v>1010</v>
      </c>
    </row>
    <row r="281" spans="1:12" ht="45">
      <c r="A281" s="54">
        <v>248</v>
      </c>
      <c r="B281" s="54" t="s">
        <v>3443</v>
      </c>
      <c r="C281" s="54" t="s">
        <v>3444</v>
      </c>
      <c r="D281" s="54"/>
      <c r="E281" s="54">
        <v>1188.629</v>
      </c>
      <c r="F281" s="54">
        <v>217.915</v>
      </c>
      <c r="G281" s="54"/>
      <c r="H281" s="264">
        <v>42613</v>
      </c>
      <c r="I281" s="55">
        <v>43794</v>
      </c>
      <c r="J281" s="54" t="s">
        <v>3446</v>
      </c>
      <c r="K281" s="54" t="s">
        <v>973</v>
      </c>
      <c r="L281" s="54" t="s">
        <v>1010</v>
      </c>
    </row>
    <row r="282" spans="1:12" ht="45">
      <c r="A282" s="54">
        <v>249</v>
      </c>
      <c r="B282" s="54" t="s">
        <v>3443</v>
      </c>
      <c r="C282" s="54" t="s">
        <v>3444</v>
      </c>
      <c r="D282" s="54"/>
      <c r="E282" s="54">
        <v>4765.1</v>
      </c>
      <c r="F282" s="54">
        <v>873.601</v>
      </c>
      <c r="G282" s="54"/>
      <c r="H282" s="264">
        <v>42613</v>
      </c>
      <c r="I282" s="55">
        <v>43794</v>
      </c>
      <c r="J282" s="54" t="s">
        <v>3446</v>
      </c>
      <c r="K282" s="54" t="s">
        <v>973</v>
      </c>
      <c r="L282" s="54" t="s">
        <v>1010</v>
      </c>
    </row>
    <row r="283" spans="1:12" ht="45">
      <c r="A283" s="54">
        <v>250</v>
      </c>
      <c r="B283" s="54" t="s">
        <v>3443</v>
      </c>
      <c r="C283" s="54" t="s">
        <v>3444</v>
      </c>
      <c r="D283" s="54"/>
      <c r="E283" s="54">
        <v>2361.599</v>
      </c>
      <c r="F283" s="54">
        <v>432.96</v>
      </c>
      <c r="G283" s="54"/>
      <c r="H283" s="264">
        <v>42613</v>
      </c>
      <c r="I283" s="55">
        <v>43794</v>
      </c>
      <c r="J283" s="54" t="s">
        <v>3446</v>
      </c>
      <c r="K283" s="54" t="s">
        <v>973</v>
      </c>
      <c r="L283" s="54" t="s">
        <v>1010</v>
      </c>
    </row>
    <row r="284" spans="1:12" ht="45">
      <c r="A284" s="54">
        <v>251</v>
      </c>
      <c r="B284" s="54" t="s">
        <v>3447</v>
      </c>
      <c r="C284" s="54" t="s">
        <v>3448</v>
      </c>
      <c r="D284" s="54"/>
      <c r="E284" s="54">
        <v>88.1</v>
      </c>
      <c r="F284" s="54">
        <v>16.151</v>
      </c>
      <c r="G284" s="54"/>
      <c r="H284" s="264" t="s">
        <v>3449</v>
      </c>
      <c r="I284" s="55">
        <v>43794</v>
      </c>
      <c r="J284" s="54" t="s">
        <v>3450</v>
      </c>
      <c r="K284" s="54" t="s">
        <v>973</v>
      </c>
      <c r="L284" s="54" t="s">
        <v>1010</v>
      </c>
    </row>
    <row r="285" spans="1:12" ht="45">
      <c r="A285" s="54">
        <v>252</v>
      </c>
      <c r="B285" s="54" t="s">
        <v>3447</v>
      </c>
      <c r="C285" s="54" t="s">
        <v>3448</v>
      </c>
      <c r="D285" s="54"/>
      <c r="E285" s="54">
        <v>72.8</v>
      </c>
      <c r="F285" s="54">
        <v>13.346</v>
      </c>
      <c r="G285" s="54"/>
      <c r="H285" s="264" t="s">
        <v>3449</v>
      </c>
      <c r="I285" s="55">
        <v>43794</v>
      </c>
      <c r="J285" s="54" t="s">
        <v>3450</v>
      </c>
      <c r="K285" s="54" t="s">
        <v>973</v>
      </c>
      <c r="L285" s="54" t="s">
        <v>1010</v>
      </c>
    </row>
    <row r="286" spans="1:12" ht="45">
      <c r="A286" s="54">
        <v>253</v>
      </c>
      <c r="B286" s="54" t="s">
        <v>3447</v>
      </c>
      <c r="C286" s="54" t="s">
        <v>3448</v>
      </c>
      <c r="D286" s="54"/>
      <c r="E286" s="54">
        <v>205.5</v>
      </c>
      <c r="F286" s="54">
        <v>37.675</v>
      </c>
      <c r="G286" s="54"/>
      <c r="H286" s="264" t="s">
        <v>3449</v>
      </c>
      <c r="I286" s="55">
        <v>43794</v>
      </c>
      <c r="J286" s="54" t="s">
        <v>3450</v>
      </c>
      <c r="K286" s="54" t="s">
        <v>973</v>
      </c>
      <c r="L286" s="54" t="s">
        <v>1010</v>
      </c>
    </row>
    <row r="287" spans="1:12" ht="45">
      <c r="A287" s="54">
        <v>254</v>
      </c>
      <c r="B287" s="54" t="s">
        <v>5609</v>
      </c>
      <c r="C287" s="54" t="s">
        <v>3444</v>
      </c>
      <c r="D287" s="54"/>
      <c r="E287" s="54">
        <v>596.596</v>
      </c>
      <c r="F287" s="54">
        <v>74.574</v>
      </c>
      <c r="G287" s="54"/>
      <c r="H287" s="264">
        <v>43241</v>
      </c>
      <c r="I287" s="55">
        <v>43794</v>
      </c>
      <c r="J287" s="54" t="s">
        <v>3451</v>
      </c>
      <c r="K287" s="54" t="s">
        <v>973</v>
      </c>
      <c r="L287" s="54" t="s">
        <v>1010</v>
      </c>
    </row>
    <row r="288" spans="1:12" ht="45">
      <c r="A288" s="54">
        <v>255</v>
      </c>
      <c r="B288" s="54" t="s">
        <v>5609</v>
      </c>
      <c r="C288" s="54" t="s">
        <v>3444</v>
      </c>
      <c r="D288" s="54"/>
      <c r="E288" s="54">
        <v>286.01</v>
      </c>
      <c r="F288" s="54">
        <v>4.766</v>
      </c>
      <c r="G288" s="54"/>
      <c r="H288" s="264">
        <v>43621</v>
      </c>
      <c r="I288" s="55">
        <v>43794</v>
      </c>
      <c r="J288" s="54" t="s">
        <v>3452</v>
      </c>
      <c r="K288" s="54" t="s">
        <v>973</v>
      </c>
      <c r="L288" s="54" t="s">
        <v>1010</v>
      </c>
    </row>
    <row r="289" spans="1:12" ht="12.75">
      <c r="A289" s="54"/>
      <c r="B289" s="54"/>
      <c r="C289" s="54"/>
      <c r="D289" s="54"/>
      <c r="E289" s="54">
        <f>SUM(E251:E288)</f>
        <v>38328.404</v>
      </c>
      <c r="F289" s="54">
        <f>SUM(F251:F288)</f>
        <v>6931.049999999998</v>
      </c>
      <c r="G289" s="54"/>
      <c r="H289" s="264"/>
      <c r="I289" s="55"/>
      <c r="J289" s="54"/>
      <c r="K289" s="54"/>
      <c r="L289" s="54"/>
    </row>
    <row r="290" spans="1:12" ht="22.5">
      <c r="A290" s="272"/>
      <c r="B290" s="273"/>
      <c r="C290" s="302" t="s">
        <v>6253</v>
      </c>
      <c r="D290" s="302"/>
      <c r="E290" s="302">
        <f>E289+E250+E233+E228+E226+E223+E216+E209+E203+E196+E193+E184+E179+E160+E149+E143+E140+E135+E128+E125+E121+E110+E98+E84+E79+E73+E67+E57+E28</f>
        <v>360566.10400000005</v>
      </c>
      <c r="F290" s="302">
        <f>F289+F250+F233+F228+F226+F223+F216+F209+F203+F196+F193+F184+F179+F160+F149+F143+F140+F135+F128+F125+F121+F110+F98+F84+F79+F73+F67+F57+F28</f>
        <v>165044.15000000002</v>
      </c>
      <c r="G290" s="54"/>
      <c r="H290" s="264"/>
      <c r="I290" s="55"/>
      <c r="J290" s="54"/>
      <c r="K290" s="54"/>
      <c r="L290" s="54"/>
    </row>
    <row r="291" spans="1:12" ht="12.75">
      <c r="A291" s="315" t="s">
        <v>1823</v>
      </c>
      <c r="B291" s="316"/>
      <c r="C291" s="316"/>
      <c r="D291" s="316"/>
      <c r="E291" s="316"/>
      <c r="F291" s="316"/>
      <c r="G291" s="316"/>
      <c r="H291" s="316"/>
      <c r="I291" s="316"/>
      <c r="J291" s="316"/>
      <c r="K291" s="316"/>
      <c r="L291" s="317"/>
    </row>
    <row r="292" spans="1:12" ht="45">
      <c r="A292" s="54">
        <v>256</v>
      </c>
      <c r="B292" s="54" t="s">
        <v>1974</v>
      </c>
      <c r="C292" s="54" t="s">
        <v>1978</v>
      </c>
      <c r="D292" s="54" t="s">
        <v>1975</v>
      </c>
      <c r="E292" s="284">
        <v>2500</v>
      </c>
      <c r="F292" s="284">
        <v>546</v>
      </c>
      <c r="G292" s="54"/>
      <c r="H292" s="55">
        <v>39021</v>
      </c>
      <c r="I292" s="54"/>
      <c r="J292" s="54" t="s">
        <v>3429</v>
      </c>
      <c r="K292" s="54" t="s">
        <v>1976</v>
      </c>
      <c r="L292" s="54" t="s">
        <v>1011</v>
      </c>
    </row>
    <row r="293" spans="1:12" ht="67.5">
      <c r="A293" s="54">
        <v>257</v>
      </c>
      <c r="B293" s="54" t="s">
        <v>1977</v>
      </c>
      <c r="C293" s="54" t="s">
        <v>562</v>
      </c>
      <c r="D293" s="54" t="s">
        <v>563</v>
      </c>
      <c r="E293" s="284">
        <v>1843.8</v>
      </c>
      <c r="F293" s="284">
        <v>751.2</v>
      </c>
      <c r="G293" s="54"/>
      <c r="H293" s="264" t="s">
        <v>1813</v>
      </c>
      <c r="I293" s="54"/>
      <c r="J293" s="54" t="s">
        <v>1814</v>
      </c>
      <c r="K293" s="54" t="s">
        <v>1976</v>
      </c>
      <c r="L293" s="54" t="s">
        <v>1011</v>
      </c>
    </row>
    <row r="294" spans="1:12" ht="101.25">
      <c r="A294" s="54">
        <v>258</v>
      </c>
      <c r="B294" s="54" t="s">
        <v>564</v>
      </c>
      <c r="C294" s="54" t="s">
        <v>566</v>
      </c>
      <c r="D294" s="54" t="s">
        <v>1608</v>
      </c>
      <c r="E294" s="284">
        <v>6050.3</v>
      </c>
      <c r="F294" s="284">
        <v>1160.6</v>
      </c>
      <c r="G294" s="54"/>
      <c r="H294" s="55">
        <v>42408</v>
      </c>
      <c r="I294" s="54"/>
      <c r="J294" s="54" t="s">
        <v>201</v>
      </c>
      <c r="K294" s="54" t="s">
        <v>1976</v>
      </c>
      <c r="L294" s="54" t="s">
        <v>1011</v>
      </c>
    </row>
    <row r="295" spans="1:12" ht="101.25">
      <c r="A295" s="54">
        <v>259</v>
      </c>
      <c r="B295" s="54" t="s">
        <v>565</v>
      </c>
      <c r="C295" s="54" t="s">
        <v>567</v>
      </c>
      <c r="D295" s="54" t="s">
        <v>3559</v>
      </c>
      <c r="E295" s="284">
        <v>4154.6</v>
      </c>
      <c r="F295" s="284">
        <v>797</v>
      </c>
      <c r="G295" s="54"/>
      <c r="H295" s="54" t="s">
        <v>3560</v>
      </c>
      <c r="I295" s="54"/>
      <c r="J295" s="54" t="s">
        <v>202</v>
      </c>
      <c r="K295" s="54" t="s">
        <v>1976</v>
      </c>
      <c r="L295" s="54" t="s">
        <v>1011</v>
      </c>
    </row>
    <row r="296" spans="1:12" ht="101.25">
      <c r="A296" s="54">
        <v>260</v>
      </c>
      <c r="B296" s="54" t="s">
        <v>568</v>
      </c>
      <c r="C296" s="54" t="s">
        <v>569</v>
      </c>
      <c r="D296" s="54" t="s">
        <v>1606</v>
      </c>
      <c r="E296" s="284">
        <v>608.3</v>
      </c>
      <c r="F296" s="284">
        <v>116.7</v>
      </c>
      <c r="G296" s="54"/>
      <c r="H296" s="54" t="s">
        <v>3560</v>
      </c>
      <c r="I296" s="54"/>
      <c r="J296" s="54" t="s">
        <v>1607</v>
      </c>
      <c r="K296" s="54" t="s">
        <v>1976</v>
      </c>
      <c r="L296" s="54" t="s">
        <v>1011</v>
      </c>
    </row>
    <row r="297" spans="1:12" ht="101.25">
      <c r="A297" s="54">
        <v>261</v>
      </c>
      <c r="B297" s="54" t="s">
        <v>568</v>
      </c>
      <c r="C297" s="54" t="s">
        <v>570</v>
      </c>
      <c r="D297" s="54" t="s">
        <v>2021</v>
      </c>
      <c r="E297" s="284">
        <v>673.6</v>
      </c>
      <c r="F297" s="284">
        <v>129.2</v>
      </c>
      <c r="G297" s="54"/>
      <c r="H297" s="54" t="s">
        <v>3560</v>
      </c>
      <c r="I297" s="54"/>
      <c r="J297" s="54" t="s">
        <v>203</v>
      </c>
      <c r="K297" s="54" t="s">
        <v>1976</v>
      </c>
      <c r="L297" s="54" t="s">
        <v>1011</v>
      </c>
    </row>
    <row r="298" spans="1:12" ht="101.25">
      <c r="A298" s="54">
        <v>262</v>
      </c>
      <c r="B298" s="54" t="s">
        <v>3558</v>
      </c>
      <c r="C298" s="54" t="s">
        <v>571</v>
      </c>
      <c r="D298" s="54" t="s">
        <v>3559</v>
      </c>
      <c r="E298" s="284">
        <v>458.7</v>
      </c>
      <c r="F298" s="284">
        <v>88</v>
      </c>
      <c r="G298" s="54"/>
      <c r="H298" s="54" t="s">
        <v>3560</v>
      </c>
      <c r="I298" s="54"/>
      <c r="J298" s="54" t="s">
        <v>1605</v>
      </c>
      <c r="K298" s="54" t="s">
        <v>1976</v>
      </c>
      <c r="L298" s="54" t="s">
        <v>1011</v>
      </c>
    </row>
    <row r="299" spans="1:12" ht="67.5">
      <c r="A299" s="54">
        <v>263</v>
      </c>
      <c r="B299" s="54" t="s">
        <v>568</v>
      </c>
      <c r="C299" s="54" t="s">
        <v>3495</v>
      </c>
      <c r="D299" s="54" t="s">
        <v>5741</v>
      </c>
      <c r="E299" s="284">
        <v>560.7</v>
      </c>
      <c r="F299" s="284">
        <v>107.6</v>
      </c>
      <c r="G299" s="54"/>
      <c r="H299" s="54" t="s">
        <v>3556</v>
      </c>
      <c r="I299" s="54"/>
      <c r="J299" s="54" t="s">
        <v>1786</v>
      </c>
      <c r="K299" s="54" t="s">
        <v>1976</v>
      </c>
      <c r="L299" s="54" t="s">
        <v>1011</v>
      </c>
    </row>
    <row r="300" spans="1:12" ht="67.5">
      <c r="A300" s="54">
        <v>264</v>
      </c>
      <c r="B300" s="54" t="s">
        <v>3496</v>
      </c>
      <c r="C300" s="54" t="s">
        <v>3497</v>
      </c>
      <c r="D300" s="54" t="s">
        <v>3555</v>
      </c>
      <c r="E300" s="284">
        <v>2035.3</v>
      </c>
      <c r="F300" s="284">
        <v>390.4</v>
      </c>
      <c r="G300" s="54"/>
      <c r="H300" s="55">
        <v>41639</v>
      </c>
      <c r="I300" s="54"/>
      <c r="J300" s="54" t="s">
        <v>3557</v>
      </c>
      <c r="K300" s="54" t="s">
        <v>1976</v>
      </c>
      <c r="L300" s="54" t="s">
        <v>1011</v>
      </c>
    </row>
    <row r="301" spans="1:12" ht="67.5">
      <c r="A301" s="54">
        <v>265</v>
      </c>
      <c r="B301" s="54" t="s">
        <v>564</v>
      </c>
      <c r="C301" s="54" t="s">
        <v>2821</v>
      </c>
      <c r="D301" s="54" t="s">
        <v>5742</v>
      </c>
      <c r="E301" s="284">
        <v>2159.2</v>
      </c>
      <c r="F301" s="284">
        <v>414.2</v>
      </c>
      <c r="G301" s="54"/>
      <c r="H301" s="54" t="s">
        <v>3556</v>
      </c>
      <c r="I301" s="54"/>
      <c r="J301" s="54" t="s">
        <v>3554</v>
      </c>
      <c r="K301" s="54" t="s">
        <v>1976</v>
      </c>
      <c r="L301" s="54" t="s">
        <v>1011</v>
      </c>
    </row>
    <row r="302" spans="1:12" ht="56.25">
      <c r="A302" s="54">
        <v>266</v>
      </c>
      <c r="B302" s="54" t="s">
        <v>2015</v>
      </c>
      <c r="C302" s="54" t="s">
        <v>2016</v>
      </c>
      <c r="D302" s="54" t="s">
        <v>2017</v>
      </c>
      <c r="E302" s="284">
        <v>2924.5</v>
      </c>
      <c r="F302" s="284">
        <v>561</v>
      </c>
      <c r="G302" s="54"/>
      <c r="H302" s="112" t="s">
        <v>2014</v>
      </c>
      <c r="I302" s="54"/>
      <c r="J302" s="54" t="s">
        <v>2018</v>
      </c>
      <c r="K302" s="54" t="s">
        <v>1976</v>
      </c>
      <c r="L302" s="54" t="s">
        <v>1011</v>
      </c>
    </row>
    <row r="303" spans="1:12" ht="56.25">
      <c r="A303" s="54">
        <v>267</v>
      </c>
      <c r="B303" s="54" t="s">
        <v>2019</v>
      </c>
      <c r="C303" s="54" t="s">
        <v>2020</v>
      </c>
      <c r="D303" s="54" t="s">
        <v>2021</v>
      </c>
      <c r="E303" s="284">
        <v>583.6</v>
      </c>
      <c r="F303" s="284">
        <v>112</v>
      </c>
      <c r="G303" s="54"/>
      <c r="H303" s="112" t="s">
        <v>2014</v>
      </c>
      <c r="I303" s="54"/>
      <c r="J303" s="54" t="s">
        <v>2022</v>
      </c>
      <c r="K303" s="54" t="s">
        <v>1976</v>
      </c>
      <c r="L303" s="54" t="s">
        <v>1011</v>
      </c>
    </row>
    <row r="304" spans="1:12" ht="56.25">
      <c r="A304" s="54">
        <v>268</v>
      </c>
      <c r="B304" s="54" t="s">
        <v>2023</v>
      </c>
      <c r="C304" s="54" t="s">
        <v>2024</v>
      </c>
      <c r="D304" s="54" t="s">
        <v>2025</v>
      </c>
      <c r="E304" s="284">
        <v>5348.5</v>
      </c>
      <c r="F304" s="284">
        <v>984.9</v>
      </c>
      <c r="G304" s="54"/>
      <c r="H304" s="112" t="s">
        <v>2014</v>
      </c>
      <c r="I304" s="54"/>
      <c r="J304" s="54" t="s">
        <v>2022</v>
      </c>
      <c r="K304" s="54" t="s">
        <v>1976</v>
      </c>
      <c r="L304" s="54" t="s">
        <v>1011</v>
      </c>
    </row>
    <row r="305" spans="1:12" ht="67.5">
      <c r="A305" s="54">
        <v>269</v>
      </c>
      <c r="B305" s="54" t="s">
        <v>2011</v>
      </c>
      <c r="C305" s="54" t="s">
        <v>2012</v>
      </c>
      <c r="D305" s="54" t="s">
        <v>2013</v>
      </c>
      <c r="E305" s="284">
        <v>7367.2</v>
      </c>
      <c r="F305" s="284">
        <v>1413.2</v>
      </c>
      <c r="G305" s="54"/>
      <c r="H305" s="112" t="s">
        <v>2014</v>
      </c>
      <c r="I305" s="54"/>
      <c r="J305" s="54" t="s">
        <v>5740</v>
      </c>
      <c r="K305" s="54" t="s">
        <v>1976</v>
      </c>
      <c r="L305" s="54" t="s">
        <v>1011</v>
      </c>
    </row>
    <row r="306" spans="1:12" ht="33.75">
      <c r="A306" s="54">
        <v>270</v>
      </c>
      <c r="B306" s="54" t="s">
        <v>2823</v>
      </c>
      <c r="C306" s="54" t="s">
        <v>2824</v>
      </c>
      <c r="D306" s="54" t="s">
        <v>14</v>
      </c>
      <c r="E306" s="284">
        <v>15.2</v>
      </c>
      <c r="F306" s="284">
        <v>15.2</v>
      </c>
      <c r="G306" s="54"/>
      <c r="H306" s="55">
        <v>38758</v>
      </c>
      <c r="I306" s="54"/>
      <c r="J306" s="54" t="s">
        <v>15</v>
      </c>
      <c r="K306" s="54" t="s">
        <v>1976</v>
      </c>
      <c r="L306" s="54" t="s">
        <v>1011</v>
      </c>
    </row>
    <row r="307" spans="1:12" ht="33.75">
      <c r="A307" s="54">
        <v>271</v>
      </c>
      <c r="B307" s="54" t="s">
        <v>2822</v>
      </c>
      <c r="C307" s="54" t="s">
        <v>1079</v>
      </c>
      <c r="D307" s="54" t="s">
        <v>14</v>
      </c>
      <c r="E307" s="284">
        <v>15.2</v>
      </c>
      <c r="F307" s="284">
        <v>15.2</v>
      </c>
      <c r="G307" s="54"/>
      <c r="H307" s="55">
        <v>38758</v>
      </c>
      <c r="I307" s="54"/>
      <c r="J307" s="54" t="s">
        <v>16</v>
      </c>
      <c r="K307" s="54" t="s">
        <v>1976</v>
      </c>
      <c r="L307" s="54" t="s">
        <v>1011</v>
      </c>
    </row>
    <row r="308" spans="1:12" ht="33.75">
      <c r="A308" s="54">
        <v>272</v>
      </c>
      <c r="B308" s="54" t="s">
        <v>2823</v>
      </c>
      <c r="C308" s="54" t="s">
        <v>1080</v>
      </c>
      <c r="D308" s="54" t="s">
        <v>14</v>
      </c>
      <c r="E308" s="284">
        <v>21.1</v>
      </c>
      <c r="F308" s="284">
        <v>21.1</v>
      </c>
      <c r="G308" s="54"/>
      <c r="H308" s="55">
        <v>38758</v>
      </c>
      <c r="I308" s="54"/>
      <c r="J308" s="54" t="s">
        <v>17</v>
      </c>
      <c r="K308" s="54" t="s">
        <v>1976</v>
      </c>
      <c r="L308" s="54" t="s">
        <v>1011</v>
      </c>
    </row>
    <row r="309" spans="1:12" ht="33.75">
      <c r="A309" s="54">
        <v>273</v>
      </c>
      <c r="B309" s="54" t="s">
        <v>2822</v>
      </c>
      <c r="C309" s="54" t="s">
        <v>1081</v>
      </c>
      <c r="D309" s="54" t="s">
        <v>14</v>
      </c>
      <c r="E309" s="284">
        <v>21.1</v>
      </c>
      <c r="F309" s="284">
        <v>21.1</v>
      </c>
      <c r="G309" s="54"/>
      <c r="H309" s="55">
        <v>38758</v>
      </c>
      <c r="I309" s="54"/>
      <c r="J309" s="54" t="s">
        <v>18</v>
      </c>
      <c r="K309" s="54" t="s">
        <v>1976</v>
      </c>
      <c r="L309" s="54" t="s">
        <v>1011</v>
      </c>
    </row>
    <row r="310" spans="1:12" ht="33.75">
      <c r="A310" s="54">
        <v>274</v>
      </c>
      <c r="B310" s="54" t="s">
        <v>2823</v>
      </c>
      <c r="C310" s="54" t="s">
        <v>1082</v>
      </c>
      <c r="D310" s="54" t="s">
        <v>14</v>
      </c>
      <c r="E310" s="284">
        <v>16.2</v>
      </c>
      <c r="F310" s="284">
        <v>16.2</v>
      </c>
      <c r="G310" s="54"/>
      <c r="H310" s="55">
        <v>38758</v>
      </c>
      <c r="I310" s="54"/>
      <c r="J310" s="54" t="s">
        <v>19</v>
      </c>
      <c r="K310" s="54" t="s">
        <v>1976</v>
      </c>
      <c r="L310" s="54" t="s">
        <v>1011</v>
      </c>
    </row>
    <row r="311" spans="1:12" ht="33.75">
      <c r="A311" s="54">
        <v>275</v>
      </c>
      <c r="B311" s="54" t="s">
        <v>2822</v>
      </c>
      <c r="C311" s="54" t="s">
        <v>2853</v>
      </c>
      <c r="D311" s="54" t="s">
        <v>14</v>
      </c>
      <c r="E311" s="284">
        <v>16.2</v>
      </c>
      <c r="F311" s="284">
        <v>16.2</v>
      </c>
      <c r="G311" s="54"/>
      <c r="H311" s="112" t="s">
        <v>3483</v>
      </c>
      <c r="I311" s="54"/>
      <c r="J311" s="54" t="s">
        <v>2945</v>
      </c>
      <c r="K311" s="54" t="s">
        <v>1976</v>
      </c>
      <c r="L311" s="54" t="s">
        <v>1011</v>
      </c>
    </row>
    <row r="312" spans="1:12" ht="33.75">
      <c r="A312" s="54">
        <v>276</v>
      </c>
      <c r="B312" s="54" t="s">
        <v>2823</v>
      </c>
      <c r="C312" s="54" t="s">
        <v>2854</v>
      </c>
      <c r="D312" s="54" t="s">
        <v>20</v>
      </c>
      <c r="E312" s="284">
        <v>0</v>
      </c>
      <c r="F312" s="284">
        <v>0</v>
      </c>
      <c r="G312" s="54"/>
      <c r="H312" s="112" t="s">
        <v>22</v>
      </c>
      <c r="I312" s="54"/>
      <c r="J312" s="54" t="s">
        <v>21</v>
      </c>
      <c r="K312" s="54" t="s">
        <v>1976</v>
      </c>
      <c r="L312" s="54" t="s">
        <v>1011</v>
      </c>
    </row>
    <row r="313" spans="1:12" ht="33.75">
      <c r="A313" s="54">
        <v>277</v>
      </c>
      <c r="B313" s="54" t="s">
        <v>2822</v>
      </c>
      <c r="C313" s="54" t="s">
        <v>2855</v>
      </c>
      <c r="D313" s="54" t="s">
        <v>20</v>
      </c>
      <c r="E313" s="284">
        <v>17.4</v>
      </c>
      <c r="F313" s="284">
        <v>17.4</v>
      </c>
      <c r="G313" s="54"/>
      <c r="H313" s="112" t="s">
        <v>22</v>
      </c>
      <c r="I313" s="54"/>
      <c r="J313" s="54" t="s">
        <v>5014</v>
      </c>
      <c r="K313" s="54" t="s">
        <v>1976</v>
      </c>
      <c r="L313" s="54" t="s">
        <v>1011</v>
      </c>
    </row>
    <row r="314" spans="1:12" ht="33.75">
      <c r="A314" s="54">
        <v>278</v>
      </c>
      <c r="B314" s="54" t="s">
        <v>568</v>
      </c>
      <c r="C314" s="54" t="s">
        <v>2856</v>
      </c>
      <c r="D314" s="54" t="s">
        <v>5016</v>
      </c>
      <c r="E314" s="284">
        <v>17.4</v>
      </c>
      <c r="F314" s="284">
        <v>17.4</v>
      </c>
      <c r="G314" s="54"/>
      <c r="H314" s="112" t="s">
        <v>22</v>
      </c>
      <c r="I314" s="54"/>
      <c r="J314" s="54" t="s">
        <v>5017</v>
      </c>
      <c r="K314" s="54" t="s">
        <v>1976</v>
      </c>
      <c r="L314" s="54" t="s">
        <v>1011</v>
      </c>
    </row>
    <row r="315" spans="1:12" ht="33.75">
      <c r="A315" s="54">
        <v>279</v>
      </c>
      <c r="B315" s="54" t="s">
        <v>568</v>
      </c>
      <c r="C315" s="54" t="s">
        <v>2857</v>
      </c>
      <c r="D315" s="54" t="s">
        <v>5015</v>
      </c>
      <c r="E315" s="284">
        <v>17.4</v>
      </c>
      <c r="F315" s="284">
        <v>17.4</v>
      </c>
      <c r="G315" s="54"/>
      <c r="H315" s="112" t="s">
        <v>22</v>
      </c>
      <c r="I315" s="54"/>
      <c r="J315" s="54" t="s">
        <v>5018</v>
      </c>
      <c r="K315" s="54" t="s">
        <v>1976</v>
      </c>
      <c r="L315" s="54" t="s">
        <v>1011</v>
      </c>
    </row>
    <row r="316" spans="1:12" ht="33.75">
      <c r="A316" s="54">
        <v>280</v>
      </c>
      <c r="B316" s="54" t="s">
        <v>568</v>
      </c>
      <c r="C316" s="54" t="s">
        <v>2858</v>
      </c>
      <c r="D316" s="54" t="s">
        <v>5016</v>
      </c>
      <c r="E316" s="284">
        <v>16.5</v>
      </c>
      <c r="F316" s="284">
        <v>16.5</v>
      </c>
      <c r="G316" s="54"/>
      <c r="H316" s="112" t="s">
        <v>22</v>
      </c>
      <c r="I316" s="54"/>
      <c r="J316" s="54" t="s">
        <v>5019</v>
      </c>
      <c r="K316" s="54" t="s">
        <v>1976</v>
      </c>
      <c r="L316" s="54" t="s">
        <v>1011</v>
      </c>
    </row>
    <row r="317" spans="1:12" ht="33.75">
      <c r="A317" s="54">
        <v>281</v>
      </c>
      <c r="B317" s="54" t="s">
        <v>568</v>
      </c>
      <c r="C317" s="54" t="s">
        <v>2859</v>
      </c>
      <c r="D317" s="54" t="s">
        <v>5016</v>
      </c>
      <c r="E317" s="284">
        <v>17.4</v>
      </c>
      <c r="F317" s="284">
        <v>17.4</v>
      </c>
      <c r="G317" s="54"/>
      <c r="H317" s="112" t="s">
        <v>22</v>
      </c>
      <c r="I317" s="54"/>
      <c r="J317" s="54" t="s">
        <v>5020</v>
      </c>
      <c r="K317" s="54" t="s">
        <v>1976</v>
      </c>
      <c r="L317" s="54" t="s">
        <v>1011</v>
      </c>
    </row>
    <row r="318" spans="1:12" ht="67.5">
      <c r="A318" s="54">
        <v>282</v>
      </c>
      <c r="B318" s="54" t="s">
        <v>2860</v>
      </c>
      <c r="C318" s="54" t="s">
        <v>1688</v>
      </c>
      <c r="D318" s="54" t="s">
        <v>1430</v>
      </c>
      <c r="E318" s="284">
        <v>32.7</v>
      </c>
      <c r="F318" s="284">
        <v>32.7</v>
      </c>
      <c r="G318" s="54"/>
      <c r="H318" s="112" t="s">
        <v>3190</v>
      </c>
      <c r="I318" s="54"/>
      <c r="J318" s="54" t="s">
        <v>1689</v>
      </c>
      <c r="K318" s="54" t="s">
        <v>1976</v>
      </c>
      <c r="L318" s="54" t="s">
        <v>1011</v>
      </c>
    </row>
    <row r="319" spans="1:12" ht="67.5">
      <c r="A319" s="54">
        <v>283</v>
      </c>
      <c r="B319" s="54" t="s">
        <v>2860</v>
      </c>
      <c r="C319" s="54" t="s">
        <v>1198</v>
      </c>
      <c r="D319" s="54" t="s">
        <v>1430</v>
      </c>
      <c r="E319" s="284">
        <v>35.8</v>
      </c>
      <c r="F319" s="284">
        <v>35.8</v>
      </c>
      <c r="G319" s="54"/>
      <c r="H319" s="112" t="s">
        <v>3190</v>
      </c>
      <c r="I319" s="54"/>
      <c r="J319" s="54" t="s">
        <v>5097</v>
      </c>
      <c r="K319" s="54" t="s">
        <v>1976</v>
      </c>
      <c r="L319" s="54" t="s">
        <v>1011</v>
      </c>
    </row>
    <row r="320" spans="1:12" ht="67.5">
      <c r="A320" s="54">
        <v>284</v>
      </c>
      <c r="B320" s="54" t="s">
        <v>2823</v>
      </c>
      <c r="C320" s="54" t="s">
        <v>1690</v>
      </c>
      <c r="D320" s="54" t="s">
        <v>1430</v>
      </c>
      <c r="E320" s="284">
        <v>7.6</v>
      </c>
      <c r="F320" s="284">
        <v>7.6</v>
      </c>
      <c r="G320" s="54"/>
      <c r="H320" s="112" t="s">
        <v>3190</v>
      </c>
      <c r="I320" s="54"/>
      <c r="J320" s="54" t="s">
        <v>1691</v>
      </c>
      <c r="K320" s="54" t="s">
        <v>1976</v>
      </c>
      <c r="L320" s="54" t="s">
        <v>1011</v>
      </c>
    </row>
    <row r="321" spans="1:12" ht="67.5">
      <c r="A321" s="54">
        <v>285</v>
      </c>
      <c r="B321" s="54" t="s">
        <v>2823</v>
      </c>
      <c r="C321" s="54" t="s">
        <v>1429</v>
      </c>
      <c r="D321" s="54" t="s">
        <v>1430</v>
      </c>
      <c r="E321" s="284">
        <v>10.1</v>
      </c>
      <c r="F321" s="284">
        <v>10.1</v>
      </c>
      <c r="G321" s="54"/>
      <c r="H321" s="112" t="s">
        <v>3190</v>
      </c>
      <c r="I321" s="54"/>
      <c r="J321" s="54" t="s">
        <v>1431</v>
      </c>
      <c r="K321" s="54" t="s">
        <v>1976</v>
      </c>
      <c r="L321" s="54" t="s">
        <v>1011</v>
      </c>
    </row>
    <row r="322" spans="1:12" ht="67.5">
      <c r="A322" s="54">
        <v>286</v>
      </c>
      <c r="B322" s="54" t="s">
        <v>2823</v>
      </c>
      <c r="C322" s="54" t="s">
        <v>1199</v>
      </c>
      <c r="D322" s="54" t="s">
        <v>1430</v>
      </c>
      <c r="E322" s="284">
        <v>35.8</v>
      </c>
      <c r="F322" s="284">
        <v>35.8</v>
      </c>
      <c r="G322" s="54"/>
      <c r="H322" s="112" t="s">
        <v>3190</v>
      </c>
      <c r="I322" s="54"/>
      <c r="J322" s="54" t="s">
        <v>5098</v>
      </c>
      <c r="K322" s="54" t="s">
        <v>1976</v>
      </c>
      <c r="L322" s="54" t="s">
        <v>1011</v>
      </c>
    </row>
    <row r="323" spans="1:12" ht="67.5">
      <c r="A323" s="54">
        <v>287</v>
      </c>
      <c r="B323" s="54" t="s">
        <v>2822</v>
      </c>
      <c r="C323" s="54" t="s">
        <v>1432</v>
      </c>
      <c r="D323" s="54" t="s">
        <v>3186</v>
      </c>
      <c r="E323" s="284">
        <v>12.1</v>
      </c>
      <c r="F323" s="284">
        <v>12.1</v>
      </c>
      <c r="G323" s="54"/>
      <c r="H323" s="112" t="s">
        <v>3190</v>
      </c>
      <c r="I323" s="54"/>
      <c r="J323" s="54" t="s">
        <v>3150</v>
      </c>
      <c r="K323" s="54" t="s">
        <v>1976</v>
      </c>
      <c r="L323" s="54" t="s">
        <v>1011</v>
      </c>
    </row>
    <row r="324" spans="1:12" ht="67.5">
      <c r="A324" s="54">
        <v>288</v>
      </c>
      <c r="B324" s="54" t="s">
        <v>2822</v>
      </c>
      <c r="C324" s="54" t="s">
        <v>1427</v>
      </c>
      <c r="D324" s="54" t="s">
        <v>3186</v>
      </c>
      <c r="E324" s="284">
        <v>12.1</v>
      </c>
      <c r="F324" s="284">
        <v>12.1</v>
      </c>
      <c r="G324" s="54"/>
      <c r="H324" s="112" t="s">
        <v>3190</v>
      </c>
      <c r="I324" s="54"/>
      <c r="J324" s="54" t="s">
        <v>1428</v>
      </c>
      <c r="K324" s="54" t="s">
        <v>1976</v>
      </c>
      <c r="L324" s="54" t="s">
        <v>1011</v>
      </c>
    </row>
    <row r="325" spans="1:12" ht="67.5">
      <c r="A325" s="54">
        <v>289</v>
      </c>
      <c r="B325" s="54" t="s">
        <v>2822</v>
      </c>
      <c r="C325" s="54" t="s">
        <v>3192</v>
      </c>
      <c r="D325" s="54" t="s">
        <v>3186</v>
      </c>
      <c r="E325" s="284">
        <v>12.1</v>
      </c>
      <c r="F325" s="284">
        <v>12.1</v>
      </c>
      <c r="G325" s="54"/>
      <c r="H325" s="112" t="s">
        <v>3190</v>
      </c>
      <c r="I325" s="54"/>
      <c r="J325" s="54" t="s">
        <v>1426</v>
      </c>
      <c r="K325" s="54" t="s">
        <v>1976</v>
      </c>
      <c r="L325" s="54" t="s">
        <v>1011</v>
      </c>
    </row>
    <row r="326" spans="1:12" ht="67.5">
      <c r="A326" s="54">
        <v>290</v>
      </c>
      <c r="B326" s="54" t="s">
        <v>2822</v>
      </c>
      <c r="C326" s="54" t="s">
        <v>3189</v>
      </c>
      <c r="D326" s="54" t="s">
        <v>5016</v>
      </c>
      <c r="E326" s="284">
        <v>10.1</v>
      </c>
      <c r="F326" s="284">
        <v>10.1</v>
      </c>
      <c r="G326" s="54"/>
      <c r="H326" s="112" t="s">
        <v>3190</v>
      </c>
      <c r="I326" s="54"/>
      <c r="J326" s="54" t="s">
        <v>3191</v>
      </c>
      <c r="K326" s="54" t="s">
        <v>1976</v>
      </c>
      <c r="L326" s="54" t="s">
        <v>1011</v>
      </c>
    </row>
    <row r="327" spans="1:12" ht="67.5">
      <c r="A327" s="54">
        <v>291</v>
      </c>
      <c r="B327" s="54" t="s">
        <v>2822</v>
      </c>
      <c r="C327" s="54" t="s">
        <v>3185</v>
      </c>
      <c r="D327" s="54" t="s">
        <v>3186</v>
      </c>
      <c r="E327" s="284">
        <v>12.8</v>
      </c>
      <c r="F327" s="284">
        <v>12.8</v>
      </c>
      <c r="G327" s="54"/>
      <c r="H327" s="112" t="s">
        <v>3187</v>
      </c>
      <c r="I327" s="54"/>
      <c r="J327" s="54" t="s">
        <v>3188</v>
      </c>
      <c r="K327" s="54" t="s">
        <v>1976</v>
      </c>
      <c r="L327" s="54" t="s">
        <v>1011</v>
      </c>
    </row>
    <row r="328" spans="1:12" ht="45">
      <c r="A328" s="54">
        <v>292</v>
      </c>
      <c r="B328" s="54" t="s">
        <v>2822</v>
      </c>
      <c r="C328" s="54" t="s">
        <v>1355</v>
      </c>
      <c r="D328" s="54"/>
      <c r="E328" s="284">
        <v>10.1</v>
      </c>
      <c r="F328" s="284">
        <v>10.1</v>
      </c>
      <c r="G328" s="54"/>
      <c r="H328" s="54" t="s">
        <v>6040</v>
      </c>
      <c r="I328" s="54"/>
      <c r="J328" s="54" t="s">
        <v>6041</v>
      </c>
      <c r="K328" s="54" t="s">
        <v>1976</v>
      </c>
      <c r="L328" s="54" t="s">
        <v>1011</v>
      </c>
    </row>
    <row r="329" spans="1:12" ht="33.75">
      <c r="A329" s="54">
        <v>293</v>
      </c>
      <c r="B329" s="54" t="s">
        <v>2823</v>
      </c>
      <c r="C329" s="54" t="s">
        <v>1356</v>
      </c>
      <c r="D329" s="54"/>
      <c r="E329" s="285">
        <v>12.1</v>
      </c>
      <c r="F329" s="285">
        <v>12.1</v>
      </c>
      <c r="G329" s="54"/>
      <c r="H329" s="54"/>
      <c r="I329" s="54"/>
      <c r="J329" s="54"/>
      <c r="K329" s="54" t="s">
        <v>1976</v>
      </c>
      <c r="L329" s="54" t="s">
        <v>1011</v>
      </c>
    </row>
    <row r="330" spans="1:12" ht="33.75">
      <c r="A330" s="54">
        <v>294</v>
      </c>
      <c r="B330" s="274" t="s">
        <v>2822</v>
      </c>
      <c r="C330" s="274" t="s">
        <v>1357</v>
      </c>
      <c r="D330" s="88"/>
      <c r="E330" s="285">
        <v>12.1</v>
      </c>
      <c r="F330" s="285">
        <v>12.1</v>
      </c>
      <c r="G330" s="88"/>
      <c r="H330" s="275"/>
      <c r="I330" s="275"/>
      <c r="J330" s="275"/>
      <c r="K330" s="54" t="s">
        <v>1976</v>
      </c>
      <c r="L330" s="54" t="s">
        <v>1011</v>
      </c>
    </row>
    <row r="331" spans="1:12" ht="33.75">
      <c r="A331" s="54">
        <v>295</v>
      </c>
      <c r="B331" s="274" t="s">
        <v>2823</v>
      </c>
      <c r="C331" s="274" t="s">
        <v>1359</v>
      </c>
      <c r="D331" s="88"/>
      <c r="E331" s="285">
        <v>10.1</v>
      </c>
      <c r="F331" s="285">
        <v>10.1</v>
      </c>
      <c r="G331" s="88"/>
      <c r="H331" s="275"/>
      <c r="I331" s="275"/>
      <c r="J331" s="275"/>
      <c r="K331" s="54" t="s">
        <v>1976</v>
      </c>
      <c r="L331" s="54" t="s">
        <v>1011</v>
      </c>
    </row>
    <row r="332" spans="1:12" ht="33.75">
      <c r="A332" s="54">
        <v>296</v>
      </c>
      <c r="B332" s="274" t="s">
        <v>2822</v>
      </c>
      <c r="C332" s="274" t="s">
        <v>451</v>
      </c>
      <c r="D332" s="88"/>
      <c r="E332" s="285">
        <v>12.1</v>
      </c>
      <c r="F332" s="285">
        <v>12.1</v>
      </c>
      <c r="G332" s="88"/>
      <c r="H332" s="275"/>
      <c r="I332" s="275"/>
      <c r="J332" s="275"/>
      <c r="K332" s="54" t="s">
        <v>1976</v>
      </c>
      <c r="L332" s="54" t="s">
        <v>1011</v>
      </c>
    </row>
    <row r="333" spans="1:12" ht="33.75">
      <c r="A333" s="54">
        <v>297</v>
      </c>
      <c r="B333" s="274" t="s">
        <v>2822</v>
      </c>
      <c r="C333" s="274" t="s">
        <v>872</v>
      </c>
      <c r="D333" s="88"/>
      <c r="E333" s="285">
        <v>12.1</v>
      </c>
      <c r="F333" s="285">
        <v>12.1</v>
      </c>
      <c r="G333" s="88"/>
      <c r="H333" s="275"/>
      <c r="I333" s="275"/>
      <c r="J333" s="275"/>
      <c r="K333" s="54" t="s">
        <v>1976</v>
      </c>
      <c r="L333" s="54" t="s">
        <v>1011</v>
      </c>
    </row>
    <row r="334" spans="1:12" ht="33.75">
      <c r="A334" s="54">
        <v>298</v>
      </c>
      <c r="B334" s="274" t="s">
        <v>2823</v>
      </c>
      <c r="C334" s="274" t="s">
        <v>873</v>
      </c>
      <c r="D334" s="88"/>
      <c r="E334" s="285">
        <v>10.1</v>
      </c>
      <c r="F334" s="285">
        <v>10.1</v>
      </c>
      <c r="G334" s="88"/>
      <c r="H334" s="275"/>
      <c r="I334" s="275"/>
      <c r="J334" s="275"/>
      <c r="K334" s="54" t="s">
        <v>1976</v>
      </c>
      <c r="L334" s="54" t="s">
        <v>1011</v>
      </c>
    </row>
    <row r="335" spans="1:12" ht="33.75">
      <c r="A335" s="54">
        <v>299</v>
      </c>
      <c r="B335" s="274" t="s">
        <v>874</v>
      </c>
      <c r="C335" s="274" t="s">
        <v>876</v>
      </c>
      <c r="D335" s="88"/>
      <c r="E335" s="285">
        <v>12</v>
      </c>
      <c r="F335" s="285">
        <v>12</v>
      </c>
      <c r="G335" s="88"/>
      <c r="H335" s="275"/>
      <c r="I335" s="275"/>
      <c r="J335" s="275"/>
      <c r="K335" s="54" t="s">
        <v>1976</v>
      </c>
      <c r="L335" s="54" t="s">
        <v>1011</v>
      </c>
    </row>
    <row r="336" spans="1:12" ht="33.75">
      <c r="A336" s="54">
        <v>300</v>
      </c>
      <c r="B336" s="274" t="s">
        <v>874</v>
      </c>
      <c r="C336" s="274" t="s">
        <v>877</v>
      </c>
      <c r="D336" s="88"/>
      <c r="E336" s="285">
        <v>12</v>
      </c>
      <c r="F336" s="285">
        <v>12</v>
      </c>
      <c r="G336" s="88"/>
      <c r="H336" s="275"/>
      <c r="I336" s="275"/>
      <c r="J336" s="275"/>
      <c r="K336" s="54" t="s">
        <v>1976</v>
      </c>
      <c r="L336" s="54" t="s">
        <v>1011</v>
      </c>
    </row>
    <row r="337" spans="1:12" ht="33.75">
      <c r="A337" s="54">
        <v>301</v>
      </c>
      <c r="B337" s="274" t="s">
        <v>2823</v>
      </c>
      <c r="C337" s="274" t="s">
        <v>878</v>
      </c>
      <c r="D337" s="88"/>
      <c r="E337" s="285">
        <v>5.7</v>
      </c>
      <c r="F337" s="285">
        <v>5.7</v>
      </c>
      <c r="G337" s="88"/>
      <c r="H337" s="275"/>
      <c r="I337" s="275"/>
      <c r="J337" s="275"/>
      <c r="K337" s="54" t="s">
        <v>1976</v>
      </c>
      <c r="L337" s="54" t="s">
        <v>1011</v>
      </c>
    </row>
    <row r="338" spans="1:12" ht="78.75">
      <c r="A338" s="54">
        <v>302</v>
      </c>
      <c r="B338" s="274" t="s">
        <v>880</v>
      </c>
      <c r="C338" s="274" t="s">
        <v>3474</v>
      </c>
      <c r="D338" s="88" t="s">
        <v>3475</v>
      </c>
      <c r="E338" s="285">
        <v>15.2</v>
      </c>
      <c r="F338" s="285">
        <v>15.2</v>
      </c>
      <c r="G338" s="88"/>
      <c r="H338" s="275" t="s">
        <v>5022</v>
      </c>
      <c r="I338" s="275"/>
      <c r="J338" s="275" t="s">
        <v>3476</v>
      </c>
      <c r="K338" s="54" t="s">
        <v>1976</v>
      </c>
      <c r="L338" s="54" t="s">
        <v>1011</v>
      </c>
    </row>
    <row r="339" spans="1:12" ht="78.75">
      <c r="A339" s="54">
        <v>303</v>
      </c>
      <c r="B339" s="274" t="s">
        <v>2616</v>
      </c>
      <c r="C339" s="274" t="s">
        <v>5023</v>
      </c>
      <c r="D339" s="88" t="s">
        <v>5021</v>
      </c>
      <c r="E339" s="285">
        <v>10</v>
      </c>
      <c r="F339" s="285">
        <v>10</v>
      </c>
      <c r="G339" s="88"/>
      <c r="H339" s="275" t="s">
        <v>5022</v>
      </c>
      <c r="I339" s="275"/>
      <c r="J339" s="275" t="s">
        <v>3477</v>
      </c>
      <c r="K339" s="54" t="s">
        <v>1976</v>
      </c>
      <c r="L339" s="54" t="s">
        <v>1011</v>
      </c>
    </row>
    <row r="340" spans="1:12" ht="33.75">
      <c r="A340" s="54">
        <v>304</v>
      </c>
      <c r="B340" s="274" t="s">
        <v>2822</v>
      </c>
      <c r="C340" s="274" t="s">
        <v>1458</v>
      </c>
      <c r="D340" s="88" t="s">
        <v>585</v>
      </c>
      <c r="E340" s="285">
        <v>28.9</v>
      </c>
      <c r="F340" s="285">
        <v>28.9</v>
      </c>
      <c r="G340" s="88"/>
      <c r="H340" s="275" t="s">
        <v>586</v>
      </c>
      <c r="I340" s="275"/>
      <c r="J340" s="275" t="s">
        <v>587</v>
      </c>
      <c r="K340" s="54" t="s">
        <v>1976</v>
      </c>
      <c r="L340" s="54" t="s">
        <v>1011</v>
      </c>
    </row>
    <row r="341" spans="1:12" ht="33.75">
      <c r="A341" s="54">
        <v>305</v>
      </c>
      <c r="B341" s="274" t="s">
        <v>2822</v>
      </c>
      <c r="C341" s="274" t="s">
        <v>1816</v>
      </c>
      <c r="D341" s="88" t="s">
        <v>588</v>
      </c>
      <c r="E341" s="285">
        <v>26.7</v>
      </c>
      <c r="F341" s="285">
        <v>26.7</v>
      </c>
      <c r="G341" s="88"/>
      <c r="H341" s="275" t="s">
        <v>586</v>
      </c>
      <c r="I341" s="275"/>
      <c r="J341" s="275" t="s">
        <v>587</v>
      </c>
      <c r="K341" s="54" t="s">
        <v>1976</v>
      </c>
      <c r="L341" s="54" t="s">
        <v>1011</v>
      </c>
    </row>
    <row r="342" spans="1:12" ht="33.75">
      <c r="A342" s="54">
        <v>306</v>
      </c>
      <c r="B342" s="274" t="s">
        <v>2822</v>
      </c>
      <c r="C342" s="274" t="s">
        <v>1815</v>
      </c>
      <c r="D342" s="88" t="s">
        <v>585</v>
      </c>
      <c r="E342" s="285">
        <v>28</v>
      </c>
      <c r="F342" s="285">
        <v>28</v>
      </c>
      <c r="G342" s="88"/>
      <c r="H342" s="275" t="s">
        <v>586</v>
      </c>
      <c r="I342" s="275"/>
      <c r="J342" s="275" t="s">
        <v>587</v>
      </c>
      <c r="K342" s="54" t="s">
        <v>1976</v>
      </c>
      <c r="L342" s="54" t="s">
        <v>1011</v>
      </c>
    </row>
    <row r="343" spans="1:12" ht="33.75">
      <c r="A343" s="54">
        <v>307</v>
      </c>
      <c r="B343" s="274" t="s">
        <v>2822</v>
      </c>
      <c r="C343" s="274" t="s">
        <v>3431</v>
      </c>
      <c r="D343" s="88" t="s">
        <v>585</v>
      </c>
      <c r="E343" s="285">
        <v>78.9</v>
      </c>
      <c r="F343" s="285">
        <v>78.9</v>
      </c>
      <c r="G343" s="88"/>
      <c r="H343" s="275" t="s">
        <v>586</v>
      </c>
      <c r="I343" s="275"/>
      <c r="J343" s="275" t="s">
        <v>587</v>
      </c>
      <c r="K343" s="54" t="s">
        <v>1976</v>
      </c>
      <c r="L343" s="54" t="s">
        <v>1011</v>
      </c>
    </row>
    <row r="344" spans="1:12" ht="33.75">
      <c r="A344" s="54">
        <v>308</v>
      </c>
      <c r="B344" s="274" t="s">
        <v>2823</v>
      </c>
      <c r="C344" s="274" t="s">
        <v>1817</v>
      </c>
      <c r="D344" s="88" t="s">
        <v>1818</v>
      </c>
      <c r="E344" s="285">
        <v>33.63</v>
      </c>
      <c r="F344" s="285">
        <v>33.63</v>
      </c>
      <c r="G344" s="88"/>
      <c r="H344" s="275" t="s">
        <v>586</v>
      </c>
      <c r="I344" s="275"/>
      <c r="J344" s="275" t="s">
        <v>587</v>
      </c>
      <c r="K344" s="54" t="s">
        <v>1976</v>
      </c>
      <c r="L344" s="54" t="s">
        <v>1011</v>
      </c>
    </row>
    <row r="345" spans="1:12" ht="33.75">
      <c r="A345" s="54">
        <v>309</v>
      </c>
      <c r="B345" s="274" t="s">
        <v>2822</v>
      </c>
      <c r="C345" s="274" t="s">
        <v>1819</v>
      </c>
      <c r="D345" s="88" t="s">
        <v>1820</v>
      </c>
      <c r="E345" s="285">
        <v>27.3</v>
      </c>
      <c r="F345" s="285">
        <v>27.3</v>
      </c>
      <c r="G345" s="88"/>
      <c r="H345" s="275" t="s">
        <v>586</v>
      </c>
      <c r="I345" s="275"/>
      <c r="J345" s="275" t="s">
        <v>587</v>
      </c>
      <c r="K345" s="54" t="s">
        <v>1976</v>
      </c>
      <c r="L345" s="54" t="s">
        <v>1011</v>
      </c>
    </row>
    <row r="346" spans="1:12" ht="33.75">
      <c r="A346" s="54">
        <v>310</v>
      </c>
      <c r="B346" s="274" t="s">
        <v>2822</v>
      </c>
      <c r="C346" s="274" t="s">
        <v>3430</v>
      </c>
      <c r="D346" s="88" t="s">
        <v>585</v>
      </c>
      <c r="E346" s="285">
        <v>33.7</v>
      </c>
      <c r="F346" s="285">
        <v>33.7</v>
      </c>
      <c r="G346" s="88"/>
      <c r="H346" s="275" t="s">
        <v>586</v>
      </c>
      <c r="I346" s="275"/>
      <c r="J346" s="275" t="s">
        <v>587</v>
      </c>
      <c r="K346" s="54" t="s">
        <v>1976</v>
      </c>
      <c r="L346" s="54" t="s">
        <v>1011</v>
      </c>
    </row>
    <row r="347" spans="1:12" ht="33.75">
      <c r="A347" s="54">
        <v>311</v>
      </c>
      <c r="B347" s="274" t="s">
        <v>2823</v>
      </c>
      <c r="C347" s="274" t="s">
        <v>225</v>
      </c>
      <c r="D347" s="88" t="s">
        <v>1818</v>
      </c>
      <c r="E347" s="285">
        <v>33.6</v>
      </c>
      <c r="F347" s="285">
        <v>33.6</v>
      </c>
      <c r="G347" s="88"/>
      <c r="H347" s="275" t="s">
        <v>586</v>
      </c>
      <c r="I347" s="275"/>
      <c r="J347" s="275" t="s">
        <v>587</v>
      </c>
      <c r="K347" s="54" t="s">
        <v>1976</v>
      </c>
      <c r="L347" s="54" t="s">
        <v>1011</v>
      </c>
    </row>
    <row r="348" spans="1:12" ht="33.75">
      <c r="A348" s="54">
        <v>312</v>
      </c>
      <c r="B348" s="274" t="s">
        <v>2823</v>
      </c>
      <c r="C348" s="274" t="s">
        <v>227</v>
      </c>
      <c r="D348" s="88" t="s">
        <v>226</v>
      </c>
      <c r="E348" s="285">
        <v>26.7</v>
      </c>
      <c r="F348" s="285">
        <v>26.7</v>
      </c>
      <c r="G348" s="88"/>
      <c r="H348" s="275" t="s">
        <v>586</v>
      </c>
      <c r="I348" s="275"/>
      <c r="J348" s="275" t="s">
        <v>587</v>
      </c>
      <c r="K348" s="54" t="s">
        <v>1976</v>
      </c>
      <c r="L348" s="54" t="s">
        <v>1011</v>
      </c>
    </row>
    <row r="349" spans="1:12" ht="33.75">
      <c r="A349" s="54">
        <v>313</v>
      </c>
      <c r="B349" s="274" t="s">
        <v>2823</v>
      </c>
      <c r="C349" s="274" t="s">
        <v>228</v>
      </c>
      <c r="D349" s="88" t="s">
        <v>226</v>
      </c>
      <c r="E349" s="285">
        <v>33.68</v>
      </c>
      <c r="F349" s="285">
        <v>33.68</v>
      </c>
      <c r="G349" s="88"/>
      <c r="H349" s="275" t="s">
        <v>586</v>
      </c>
      <c r="I349" s="275"/>
      <c r="J349" s="275" t="s">
        <v>587</v>
      </c>
      <c r="K349" s="54" t="s">
        <v>1976</v>
      </c>
      <c r="L349" s="54" t="s">
        <v>1011</v>
      </c>
    </row>
    <row r="350" spans="1:12" ht="33.75">
      <c r="A350" s="54">
        <v>314</v>
      </c>
      <c r="B350" s="274" t="s">
        <v>2823</v>
      </c>
      <c r="C350" s="274" t="s">
        <v>229</v>
      </c>
      <c r="D350" s="88" t="s">
        <v>226</v>
      </c>
      <c r="E350" s="285">
        <v>43.576</v>
      </c>
      <c r="F350" s="285">
        <v>43.576</v>
      </c>
      <c r="G350" s="88"/>
      <c r="H350" s="275" t="s">
        <v>586</v>
      </c>
      <c r="I350" s="275"/>
      <c r="J350" s="275" t="s">
        <v>587</v>
      </c>
      <c r="K350" s="54" t="s">
        <v>1976</v>
      </c>
      <c r="L350" s="54" t="s">
        <v>1011</v>
      </c>
    </row>
    <row r="351" spans="1:12" ht="33.75">
      <c r="A351" s="54">
        <v>315</v>
      </c>
      <c r="B351" s="274" t="s">
        <v>2823</v>
      </c>
      <c r="C351" s="274" t="s">
        <v>230</v>
      </c>
      <c r="D351" s="88" t="s">
        <v>226</v>
      </c>
      <c r="E351" s="285">
        <v>33.68</v>
      </c>
      <c r="F351" s="285">
        <v>33.68</v>
      </c>
      <c r="G351" s="88"/>
      <c r="H351" s="275" t="s">
        <v>586</v>
      </c>
      <c r="I351" s="275"/>
      <c r="J351" s="275" t="s">
        <v>587</v>
      </c>
      <c r="K351" s="54" t="s">
        <v>1976</v>
      </c>
      <c r="L351" s="54" t="s">
        <v>1011</v>
      </c>
    </row>
    <row r="352" spans="1:12" ht="56.25">
      <c r="A352" s="54">
        <v>316</v>
      </c>
      <c r="B352" s="274" t="s">
        <v>6046</v>
      </c>
      <c r="C352" s="274" t="s">
        <v>1318</v>
      </c>
      <c r="D352" s="88" t="s">
        <v>831</v>
      </c>
      <c r="E352" s="285">
        <v>5.2</v>
      </c>
      <c r="F352" s="285"/>
      <c r="G352" s="88"/>
      <c r="H352" s="275" t="s">
        <v>6250</v>
      </c>
      <c r="I352" s="275"/>
      <c r="J352" s="275" t="s">
        <v>832</v>
      </c>
      <c r="K352" s="54" t="s">
        <v>1976</v>
      </c>
      <c r="L352" s="54" t="s">
        <v>1011</v>
      </c>
    </row>
    <row r="353" spans="1:12" ht="67.5">
      <c r="A353" s="54">
        <v>317</v>
      </c>
      <c r="B353" s="274" t="s">
        <v>2860</v>
      </c>
      <c r="C353" s="274" t="s">
        <v>1311</v>
      </c>
      <c r="D353" s="88" t="s">
        <v>1314</v>
      </c>
      <c r="E353" s="285">
        <v>6.5</v>
      </c>
      <c r="F353" s="285"/>
      <c r="G353" s="88"/>
      <c r="H353" s="275" t="s">
        <v>1312</v>
      </c>
      <c r="I353" s="275"/>
      <c r="J353" s="275" t="s">
        <v>1313</v>
      </c>
      <c r="K353" s="54" t="s">
        <v>1976</v>
      </c>
      <c r="L353" s="54" t="s">
        <v>1011</v>
      </c>
    </row>
    <row r="354" spans="1:12" ht="67.5">
      <c r="A354" s="54">
        <v>318</v>
      </c>
      <c r="B354" s="274" t="s">
        <v>6043</v>
      </c>
      <c r="C354" s="274" t="s">
        <v>1311</v>
      </c>
      <c r="D354" s="88" t="s">
        <v>1315</v>
      </c>
      <c r="E354" s="285">
        <v>10</v>
      </c>
      <c r="F354" s="285"/>
      <c r="G354" s="88"/>
      <c r="H354" s="275" t="s">
        <v>1316</v>
      </c>
      <c r="I354" s="275"/>
      <c r="J354" s="275" t="s">
        <v>1313</v>
      </c>
      <c r="K354" s="54" t="s">
        <v>1976</v>
      </c>
      <c r="L354" s="54" t="s">
        <v>1011</v>
      </c>
    </row>
    <row r="355" spans="1:12" ht="67.5">
      <c r="A355" s="54">
        <v>319</v>
      </c>
      <c r="B355" s="274" t="s">
        <v>2860</v>
      </c>
      <c r="C355" s="274" t="s">
        <v>1311</v>
      </c>
      <c r="D355" s="88" t="s">
        <v>1317</v>
      </c>
      <c r="E355" s="285">
        <v>10</v>
      </c>
      <c r="F355" s="285"/>
      <c r="G355" s="88"/>
      <c r="H355" s="275" t="s">
        <v>1316</v>
      </c>
      <c r="I355" s="275"/>
      <c r="J355" s="275" t="s">
        <v>1313</v>
      </c>
      <c r="K355" s="54" t="s">
        <v>1976</v>
      </c>
      <c r="L355" s="54" t="s">
        <v>1011</v>
      </c>
    </row>
    <row r="356" spans="1:12" ht="45">
      <c r="A356" s="54">
        <v>320</v>
      </c>
      <c r="B356" s="274" t="s">
        <v>2822</v>
      </c>
      <c r="C356" s="274" t="s">
        <v>2960</v>
      </c>
      <c r="D356" s="88" t="s">
        <v>226</v>
      </c>
      <c r="E356" s="285">
        <v>10</v>
      </c>
      <c r="F356" s="285"/>
      <c r="G356" s="88"/>
      <c r="H356" s="275" t="s">
        <v>2961</v>
      </c>
      <c r="I356" s="275"/>
      <c r="J356" s="275" t="s">
        <v>6042</v>
      </c>
      <c r="K356" s="54" t="s">
        <v>1976</v>
      </c>
      <c r="L356" s="54" t="s">
        <v>1011</v>
      </c>
    </row>
    <row r="357" spans="1:12" ht="56.25">
      <c r="A357" s="54">
        <v>321</v>
      </c>
      <c r="B357" s="274" t="s">
        <v>6043</v>
      </c>
      <c r="C357" s="274" t="s">
        <v>6044</v>
      </c>
      <c r="D357" s="88" t="s">
        <v>226</v>
      </c>
      <c r="E357" s="285">
        <v>10</v>
      </c>
      <c r="F357" s="285"/>
      <c r="G357" s="88"/>
      <c r="H357" s="275" t="s">
        <v>6045</v>
      </c>
      <c r="I357" s="275"/>
      <c r="J357" s="275" t="s">
        <v>6042</v>
      </c>
      <c r="K357" s="54" t="s">
        <v>1976</v>
      </c>
      <c r="L357" s="54" t="s">
        <v>1011</v>
      </c>
    </row>
    <row r="358" spans="1:12" ht="56.25">
      <c r="A358" s="54">
        <v>322</v>
      </c>
      <c r="B358" s="274" t="s">
        <v>6046</v>
      </c>
      <c r="C358" s="274" t="s">
        <v>6047</v>
      </c>
      <c r="D358" s="88" t="s">
        <v>226</v>
      </c>
      <c r="E358" s="285">
        <v>10</v>
      </c>
      <c r="F358" s="285"/>
      <c r="G358" s="88"/>
      <c r="H358" s="275" t="s">
        <v>6048</v>
      </c>
      <c r="I358" s="275"/>
      <c r="J358" s="275" t="s">
        <v>6042</v>
      </c>
      <c r="K358" s="54" t="s">
        <v>1976</v>
      </c>
      <c r="L358" s="54" t="s">
        <v>1011</v>
      </c>
    </row>
    <row r="359" spans="1:12" ht="67.5">
      <c r="A359" s="54">
        <v>323</v>
      </c>
      <c r="B359" s="274" t="s">
        <v>2860</v>
      </c>
      <c r="C359" s="274" t="s">
        <v>6049</v>
      </c>
      <c r="D359" s="88" t="s">
        <v>226</v>
      </c>
      <c r="E359" s="285">
        <v>10</v>
      </c>
      <c r="F359" s="285"/>
      <c r="G359" s="88"/>
      <c r="H359" s="275" t="s">
        <v>6048</v>
      </c>
      <c r="I359" s="275"/>
      <c r="J359" s="275" t="s">
        <v>6042</v>
      </c>
      <c r="K359" s="54" t="s">
        <v>1976</v>
      </c>
      <c r="L359" s="54" t="s">
        <v>1011</v>
      </c>
    </row>
    <row r="360" spans="1:12" ht="56.25">
      <c r="A360" s="54">
        <v>324</v>
      </c>
      <c r="B360" s="274" t="s">
        <v>2822</v>
      </c>
      <c r="C360" s="274" t="s">
        <v>5661</v>
      </c>
      <c r="D360" s="88" t="s">
        <v>5662</v>
      </c>
      <c r="E360" s="285" t="s">
        <v>1973</v>
      </c>
      <c r="F360" s="285" t="s">
        <v>1973</v>
      </c>
      <c r="G360" s="88"/>
      <c r="H360" s="275" t="s">
        <v>5663</v>
      </c>
      <c r="I360" s="275"/>
      <c r="J360" s="275" t="s">
        <v>5664</v>
      </c>
      <c r="K360" s="54" t="s">
        <v>1976</v>
      </c>
      <c r="L360" s="54" t="s">
        <v>1011</v>
      </c>
    </row>
    <row r="361" spans="1:12" ht="56.25">
      <c r="A361" s="54">
        <v>325</v>
      </c>
      <c r="B361" s="274" t="s">
        <v>2822</v>
      </c>
      <c r="C361" s="274" t="s">
        <v>5665</v>
      </c>
      <c r="D361" s="88" t="s">
        <v>5666</v>
      </c>
      <c r="E361" s="285" t="s">
        <v>1973</v>
      </c>
      <c r="F361" s="285" t="s">
        <v>1973</v>
      </c>
      <c r="G361" s="88"/>
      <c r="H361" s="275" t="s">
        <v>5663</v>
      </c>
      <c r="I361" s="275"/>
      <c r="J361" s="275" t="s">
        <v>5664</v>
      </c>
      <c r="K361" s="54" t="s">
        <v>1976</v>
      </c>
      <c r="L361" s="54" t="s">
        <v>1011</v>
      </c>
    </row>
    <row r="362" spans="1:12" ht="56.25">
      <c r="A362" s="54">
        <v>326</v>
      </c>
      <c r="B362" s="274" t="s">
        <v>5667</v>
      </c>
      <c r="C362" s="274" t="s">
        <v>5665</v>
      </c>
      <c r="D362" s="88" t="s">
        <v>5670</v>
      </c>
      <c r="E362" s="285" t="s">
        <v>1973</v>
      </c>
      <c r="F362" s="285" t="s">
        <v>1973</v>
      </c>
      <c r="G362" s="88"/>
      <c r="H362" s="275" t="s">
        <v>5663</v>
      </c>
      <c r="I362" s="275"/>
      <c r="J362" s="275" t="s">
        <v>5664</v>
      </c>
      <c r="K362" s="54" t="s">
        <v>1976</v>
      </c>
      <c r="L362" s="54" t="s">
        <v>1011</v>
      </c>
    </row>
    <row r="363" spans="1:12" ht="56.25">
      <c r="A363" s="54">
        <v>327</v>
      </c>
      <c r="B363" s="274" t="s">
        <v>2822</v>
      </c>
      <c r="C363" s="274" t="s">
        <v>5668</v>
      </c>
      <c r="D363" s="88" t="s">
        <v>5669</v>
      </c>
      <c r="E363" s="285" t="s">
        <v>1973</v>
      </c>
      <c r="F363" s="285" t="s">
        <v>1973</v>
      </c>
      <c r="G363" s="88"/>
      <c r="H363" s="275" t="s">
        <v>5663</v>
      </c>
      <c r="I363" s="275"/>
      <c r="J363" s="275" t="s">
        <v>5664</v>
      </c>
      <c r="K363" s="54" t="s">
        <v>1976</v>
      </c>
      <c r="L363" s="54" t="s">
        <v>1011</v>
      </c>
    </row>
    <row r="364" spans="1:12" ht="56.25">
      <c r="A364" s="54">
        <v>328</v>
      </c>
      <c r="B364" s="274" t="s">
        <v>2822</v>
      </c>
      <c r="C364" s="274" t="s">
        <v>5671</v>
      </c>
      <c r="D364" s="88" t="s">
        <v>5672</v>
      </c>
      <c r="E364" s="285" t="s">
        <v>1973</v>
      </c>
      <c r="F364" s="285" t="s">
        <v>1973</v>
      </c>
      <c r="G364" s="88"/>
      <c r="H364" s="275" t="s">
        <v>5663</v>
      </c>
      <c r="I364" s="275"/>
      <c r="J364" s="275" t="s">
        <v>5664</v>
      </c>
      <c r="K364" s="54" t="s">
        <v>1976</v>
      </c>
      <c r="L364" s="54" t="s">
        <v>1011</v>
      </c>
    </row>
    <row r="365" spans="1:12" ht="56.25">
      <c r="A365" s="54">
        <v>329</v>
      </c>
      <c r="B365" s="274" t="s">
        <v>5667</v>
      </c>
      <c r="C365" s="274" t="s">
        <v>5673</v>
      </c>
      <c r="D365" s="88" t="s">
        <v>5674</v>
      </c>
      <c r="E365" s="285" t="s">
        <v>1973</v>
      </c>
      <c r="F365" s="285" t="s">
        <v>1973</v>
      </c>
      <c r="G365" s="88"/>
      <c r="H365" s="275" t="s">
        <v>5663</v>
      </c>
      <c r="I365" s="275"/>
      <c r="J365" s="275" t="s">
        <v>5664</v>
      </c>
      <c r="K365" s="54" t="s">
        <v>1976</v>
      </c>
      <c r="L365" s="54" t="s">
        <v>1011</v>
      </c>
    </row>
    <row r="366" spans="1:12" ht="56.25">
      <c r="A366" s="54">
        <v>330</v>
      </c>
      <c r="B366" s="274" t="s">
        <v>5675</v>
      </c>
      <c r="C366" s="274" t="s">
        <v>5676</v>
      </c>
      <c r="D366" s="88" t="s">
        <v>5677</v>
      </c>
      <c r="E366" s="285" t="s">
        <v>1973</v>
      </c>
      <c r="F366" s="285" t="s">
        <v>1973</v>
      </c>
      <c r="G366" s="88"/>
      <c r="H366" s="275" t="s">
        <v>5663</v>
      </c>
      <c r="I366" s="275"/>
      <c r="J366" s="275" t="s">
        <v>5664</v>
      </c>
      <c r="K366" s="54" t="s">
        <v>1976</v>
      </c>
      <c r="L366" s="54" t="s">
        <v>1011</v>
      </c>
    </row>
    <row r="367" spans="1:12" ht="56.25">
      <c r="A367" s="54">
        <v>331</v>
      </c>
      <c r="B367" s="274" t="s">
        <v>2822</v>
      </c>
      <c r="C367" s="274" t="s">
        <v>5676</v>
      </c>
      <c r="D367" s="88" t="s">
        <v>5678</v>
      </c>
      <c r="E367" s="285" t="s">
        <v>1973</v>
      </c>
      <c r="F367" s="285" t="s">
        <v>1973</v>
      </c>
      <c r="G367" s="88"/>
      <c r="H367" s="275" t="s">
        <v>5663</v>
      </c>
      <c r="I367" s="275"/>
      <c r="J367" s="275" t="s">
        <v>5664</v>
      </c>
      <c r="K367" s="54" t="s">
        <v>1976</v>
      </c>
      <c r="L367" s="54" t="s">
        <v>1011</v>
      </c>
    </row>
    <row r="368" spans="1:12" ht="56.25">
      <c r="A368" s="54">
        <v>332</v>
      </c>
      <c r="B368" s="274" t="s">
        <v>5667</v>
      </c>
      <c r="C368" s="274" t="s">
        <v>5679</v>
      </c>
      <c r="D368" s="88" t="s">
        <v>5683</v>
      </c>
      <c r="E368" s="285" t="s">
        <v>1973</v>
      </c>
      <c r="F368" s="285" t="s">
        <v>1973</v>
      </c>
      <c r="G368" s="88"/>
      <c r="H368" s="275" t="s">
        <v>5663</v>
      </c>
      <c r="I368" s="275"/>
      <c r="J368" s="275" t="s">
        <v>5664</v>
      </c>
      <c r="K368" s="54" t="s">
        <v>1976</v>
      </c>
      <c r="L368" s="54" t="s">
        <v>1011</v>
      </c>
    </row>
    <row r="369" spans="1:12" ht="56.25">
      <c r="A369" s="54">
        <v>333</v>
      </c>
      <c r="B369" s="274" t="s">
        <v>5680</v>
      </c>
      <c r="C369" s="274" t="s">
        <v>5681</v>
      </c>
      <c r="D369" s="88" t="s">
        <v>5682</v>
      </c>
      <c r="E369" s="285" t="s">
        <v>1973</v>
      </c>
      <c r="F369" s="285" t="s">
        <v>1973</v>
      </c>
      <c r="G369" s="88"/>
      <c r="H369" s="275" t="s">
        <v>5663</v>
      </c>
      <c r="I369" s="275"/>
      <c r="J369" s="275" t="s">
        <v>5664</v>
      </c>
      <c r="K369" s="54" t="s">
        <v>1976</v>
      </c>
      <c r="L369" s="54" t="s">
        <v>1011</v>
      </c>
    </row>
    <row r="370" spans="1:12" ht="56.25">
      <c r="A370" s="54">
        <v>334</v>
      </c>
      <c r="B370" s="274" t="s">
        <v>5684</v>
      </c>
      <c r="C370" s="274" t="s">
        <v>5685</v>
      </c>
      <c r="D370" s="88" t="s">
        <v>5686</v>
      </c>
      <c r="E370" s="285" t="s">
        <v>1973</v>
      </c>
      <c r="F370" s="285" t="s">
        <v>1973</v>
      </c>
      <c r="G370" s="88"/>
      <c r="H370" s="275" t="s">
        <v>5663</v>
      </c>
      <c r="I370" s="275"/>
      <c r="J370" s="275" t="s">
        <v>5664</v>
      </c>
      <c r="K370" s="54" t="s">
        <v>1976</v>
      </c>
      <c r="L370" s="54" t="s">
        <v>1011</v>
      </c>
    </row>
    <row r="371" spans="1:12" ht="33.75">
      <c r="A371" s="54">
        <v>335</v>
      </c>
      <c r="B371" s="274" t="s">
        <v>3496</v>
      </c>
      <c r="C371" s="274" t="s">
        <v>6241</v>
      </c>
      <c r="D371" s="88" t="s">
        <v>6240</v>
      </c>
      <c r="E371" s="285">
        <v>25.1</v>
      </c>
      <c r="F371" s="285" t="s">
        <v>1973</v>
      </c>
      <c r="G371" s="88"/>
      <c r="H371" s="275" t="s">
        <v>6242</v>
      </c>
      <c r="I371" s="275"/>
      <c r="J371" s="275" t="s">
        <v>6243</v>
      </c>
      <c r="K371" s="54" t="s">
        <v>1976</v>
      </c>
      <c r="L371" s="54"/>
    </row>
    <row r="372" spans="1:12" ht="22.5">
      <c r="A372" s="54">
        <v>336</v>
      </c>
      <c r="B372" s="274" t="s">
        <v>3496</v>
      </c>
      <c r="C372" s="274" t="s">
        <v>6244</v>
      </c>
      <c r="D372" s="88" t="s">
        <v>6245</v>
      </c>
      <c r="E372" s="285">
        <v>25.1</v>
      </c>
      <c r="F372" s="285" t="s">
        <v>1973</v>
      </c>
      <c r="G372" s="88"/>
      <c r="H372" s="275" t="s">
        <v>6242</v>
      </c>
      <c r="I372" s="275"/>
      <c r="J372" s="275"/>
      <c r="K372" s="54"/>
      <c r="L372" s="54"/>
    </row>
    <row r="373" spans="1:12" ht="22.5">
      <c r="A373" s="54">
        <v>337</v>
      </c>
      <c r="B373" s="274" t="s">
        <v>3496</v>
      </c>
      <c r="C373" s="274" t="s">
        <v>6246</v>
      </c>
      <c r="D373" s="88" t="s">
        <v>6247</v>
      </c>
      <c r="E373" s="285">
        <v>23.25</v>
      </c>
      <c r="F373" s="285" t="s">
        <v>1973</v>
      </c>
      <c r="G373" s="88"/>
      <c r="H373" s="275"/>
      <c r="I373" s="275"/>
      <c r="J373" s="275"/>
      <c r="K373" s="54"/>
      <c r="L373" s="54"/>
    </row>
    <row r="374" spans="1:12" ht="22.5">
      <c r="A374" s="54">
        <v>338</v>
      </c>
      <c r="B374" s="274" t="s">
        <v>3496</v>
      </c>
      <c r="C374" s="274" t="s">
        <v>6248</v>
      </c>
      <c r="D374" s="88" t="s">
        <v>6249</v>
      </c>
      <c r="E374" s="285">
        <v>23.25</v>
      </c>
      <c r="F374" s="285" t="s">
        <v>1973</v>
      </c>
      <c r="G374" s="88"/>
      <c r="H374" s="275"/>
      <c r="I374" s="275"/>
      <c r="J374" s="275"/>
      <c r="K374" s="54"/>
      <c r="L374" s="54"/>
    </row>
    <row r="375" spans="1:12" ht="12.75">
      <c r="A375" s="54"/>
      <c r="B375" s="274"/>
      <c r="C375" s="274"/>
      <c r="D375" s="88"/>
      <c r="E375" s="285"/>
      <c r="F375" s="285"/>
      <c r="G375" s="88"/>
      <c r="H375" s="275"/>
      <c r="I375" s="275"/>
      <c r="J375" s="275"/>
      <c r="K375" s="54"/>
      <c r="L375" s="54"/>
    </row>
    <row r="376" spans="1:12" ht="12.75">
      <c r="A376" s="54"/>
      <c r="B376" s="274"/>
      <c r="C376" s="274"/>
      <c r="D376" s="88"/>
      <c r="E376" s="285"/>
      <c r="F376" s="285"/>
      <c r="G376" s="88"/>
      <c r="H376" s="275"/>
      <c r="I376" s="275"/>
      <c r="J376" s="275"/>
      <c r="K376" s="54"/>
      <c r="L376" s="54"/>
    </row>
    <row r="377" spans="1:12" ht="12.75">
      <c r="A377" s="54"/>
      <c r="B377" s="274"/>
      <c r="C377" s="274"/>
      <c r="D377" s="88"/>
      <c r="E377" s="285"/>
      <c r="F377" s="285"/>
      <c r="G377" s="88"/>
      <c r="H377" s="275"/>
      <c r="I377" s="275"/>
      <c r="J377" s="275"/>
      <c r="K377" s="54"/>
      <c r="L377" s="54"/>
    </row>
    <row r="378" spans="1:12" ht="12.75">
      <c r="A378" s="88"/>
      <c r="B378" s="274"/>
      <c r="C378" s="303" t="s">
        <v>6252</v>
      </c>
      <c r="D378" s="304"/>
      <c r="E378" s="305">
        <f>SUM(E292:E374)</f>
        <v>38370.96599999996</v>
      </c>
      <c r="F378" s="305">
        <f>SUM(F292:F374)</f>
        <v>8506.266000000001</v>
      </c>
      <c r="G378" s="88"/>
      <c r="H378" s="275"/>
      <c r="I378" s="275"/>
      <c r="J378" s="275"/>
      <c r="K378" s="54"/>
      <c r="L378" s="54"/>
    </row>
    <row r="379" spans="1:12" ht="12.75">
      <c r="A379" s="88"/>
      <c r="B379" s="320" t="s">
        <v>1971</v>
      </c>
      <c r="C379" s="321"/>
      <c r="D379" s="321"/>
      <c r="E379" s="321"/>
      <c r="F379" s="321"/>
      <c r="G379" s="321"/>
      <c r="H379" s="321"/>
      <c r="I379" s="321"/>
      <c r="J379" s="321"/>
      <c r="K379" s="321"/>
      <c r="L379" s="322"/>
    </row>
    <row r="380" spans="1:12" ht="12.75" customHeight="1">
      <c r="A380" s="320" t="s">
        <v>2052</v>
      </c>
      <c r="B380" s="321"/>
      <c r="C380" s="321"/>
      <c r="D380" s="321"/>
      <c r="E380" s="321"/>
      <c r="F380" s="321"/>
      <c r="G380" s="321"/>
      <c r="H380" s="321"/>
      <c r="I380" s="321"/>
      <c r="J380" s="321"/>
      <c r="K380" s="321"/>
      <c r="L380" s="322"/>
    </row>
    <row r="381" spans="1:12" ht="33.75">
      <c r="A381" s="88" t="s">
        <v>4304</v>
      </c>
      <c r="B381" s="274" t="s">
        <v>24</v>
      </c>
      <c r="C381" s="274" t="s">
        <v>13</v>
      </c>
      <c r="D381" s="88" t="s">
        <v>25</v>
      </c>
      <c r="E381" s="285"/>
      <c r="F381" s="88"/>
      <c r="G381" s="88"/>
      <c r="H381" s="88" t="s">
        <v>3484</v>
      </c>
      <c r="I381" s="275"/>
      <c r="J381" s="275" t="s">
        <v>3485</v>
      </c>
      <c r="K381" s="275" t="s">
        <v>23</v>
      </c>
      <c r="L381" s="166" t="s">
        <v>1012</v>
      </c>
    </row>
    <row r="382" spans="1:12" ht="33.75">
      <c r="A382" s="275" t="s">
        <v>4305</v>
      </c>
      <c r="B382" s="274" t="s">
        <v>26</v>
      </c>
      <c r="C382" s="274" t="s">
        <v>27</v>
      </c>
      <c r="D382" s="275" t="s">
        <v>28</v>
      </c>
      <c r="E382" s="284"/>
      <c r="F382" s="275"/>
      <c r="G382" s="275"/>
      <c r="H382" s="88" t="s">
        <v>3142</v>
      </c>
      <c r="I382" s="275"/>
      <c r="J382" s="275" t="s">
        <v>2944</v>
      </c>
      <c r="K382" s="275" t="s">
        <v>23</v>
      </c>
      <c r="L382" s="166" t="s">
        <v>1012</v>
      </c>
    </row>
    <row r="383" spans="1:12" ht="45">
      <c r="A383" s="88" t="s">
        <v>4306</v>
      </c>
      <c r="B383" s="274" t="s">
        <v>29</v>
      </c>
      <c r="C383" s="274" t="s">
        <v>30</v>
      </c>
      <c r="D383" s="275" t="s">
        <v>31</v>
      </c>
      <c r="E383" s="284"/>
      <c r="F383" s="275"/>
      <c r="G383" s="275"/>
      <c r="H383" s="88" t="s">
        <v>3142</v>
      </c>
      <c r="I383" s="275"/>
      <c r="J383" s="275" t="s">
        <v>3143</v>
      </c>
      <c r="K383" s="275" t="s">
        <v>23</v>
      </c>
      <c r="L383" s="166" t="s">
        <v>1012</v>
      </c>
    </row>
    <row r="384" spans="1:12" ht="33.75">
      <c r="A384" s="275" t="s">
        <v>4307</v>
      </c>
      <c r="B384" s="274" t="s">
        <v>32</v>
      </c>
      <c r="C384" s="274" t="s">
        <v>33</v>
      </c>
      <c r="D384" s="275" t="s">
        <v>34</v>
      </c>
      <c r="E384" s="284"/>
      <c r="F384" s="275"/>
      <c r="G384" s="275"/>
      <c r="H384" s="88" t="s">
        <v>2946</v>
      </c>
      <c r="I384" s="275"/>
      <c r="J384" s="275" t="s">
        <v>2947</v>
      </c>
      <c r="K384" s="275" t="s">
        <v>23</v>
      </c>
      <c r="L384" s="166" t="s">
        <v>1012</v>
      </c>
    </row>
    <row r="385" spans="1:12" ht="45">
      <c r="A385" s="88" t="s">
        <v>4308</v>
      </c>
      <c r="B385" s="274" t="s">
        <v>35</v>
      </c>
      <c r="C385" s="274" t="s">
        <v>2635</v>
      </c>
      <c r="D385" s="275" t="s">
        <v>2636</v>
      </c>
      <c r="E385" s="284"/>
      <c r="F385" s="275"/>
      <c r="G385" s="275"/>
      <c r="H385" s="88" t="s">
        <v>2034</v>
      </c>
      <c r="I385" s="275" t="s">
        <v>748</v>
      </c>
      <c r="J385" s="275" t="s">
        <v>749</v>
      </c>
      <c r="K385" s="275" t="s">
        <v>23</v>
      </c>
      <c r="L385" s="166" t="s">
        <v>1012</v>
      </c>
    </row>
    <row r="386" spans="1:12" ht="56.25">
      <c r="A386" s="275" t="s">
        <v>4309</v>
      </c>
      <c r="B386" s="274" t="s">
        <v>2637</v>
      </c>
      <c r="C386" s="274" t="s">
        <v>2638</v>
      </c>
      <c r="D386" s="275" t="s">
        <v>2639</v>
      </c>
      <c r="E386" s="284"/>
      <c r="F386" s="275"/>
      <c r="G386" s="275"/>
      <c r="H386" s="88" t="s">
        <v>1378</v>
      </c>
      <c r="I386" s="275"/>
      <c r="J386" s="275" t="s">
        <v>4842</v>
      </c>
      <c r="K386" s="275" t="s">
        <v>23</v>
      </c>
      <c r="L386" s="166" t="s">
        <v>1012</v>
      </c>
    </row>
    <row r="387" spans="1:12" ht="56.25">
      <c r="A387" s="88" t="s">
        <v>4310</v>
      </c>
      <c r="B387" s="275" t="s">
        <v>2640</v>
      </c>
      <c r="C387" s="275" t="s">
        <v>572</v>
      </c>
      <c r="D387" s="275" t="s">
        <v>2642</v>
      </c>
      <c r="E387" s="284"/>
      <c r="F387" s="275"/>
      <c r="G387" s="275"/>
      <c r="H387" s="88" t="s">
        <v>573</v>
      </c>
      <c r="I387" s="275"/>
      <c r="J387" s="275" t="s">
        <v>574</v>
      </c>
      <c r="K387" s="275" t="s">
        <v>23</v>
      </c>
      <c r="L387" s="166" t="s">
        <v>1012</v>
      </c>
    </row>
    <row r="388" spans="1:12" ht="67.5">
      <c r="A388" s="275" t="s">
        <v>4311</v>
      </c>
      <c r="B388" s="275" t="s">
        <v>2643</v>
      </c>
      <c r="C388" s="275" t="s">
        <v>2641</v>
      </c>
      <c r="D388" s="275" t="s">
        <v>2644</v>
      </c>
      <c r="E388" s="284"/>
      <c r="F388" s="275"/>
      <c r="G388" s="275"/>
      <c r="H388" s="88" t="s">
        <v>573</v>
      </c>
      <c r="I388" s="275"/>
      <c r="J388" s="275" t="s">
        <v>579</v>
      </c>
      <c r="K388" s="275" t="s">
        <v>23</v>
      </c>
      <c r="L388" s="166" t="s">
        <v>1012</v>
      </c>
    </row>
    <row r="389" spans="1:12" ht="56.25">
      <c r="A389" s="88" t="s">
        <v>4312</v>
      </c>
      <c r="B389" s="275" t="s">
        <v>2645</v>
      </c>
      <c r="C389" s="275" t="s">
        <v>2646</v>
      </c>
      <c r="D389" s="275" t="s">
        <v>589</v>
      </c>
      <c r="E389" s="284"/>
      <c r="F389" s="275"/>
      <c r="G389" s="275"/>
      <c r="H389" s="88" t="s">
        <v>573</v>
      </c>
      <c r="I389" s="275"/>
      <c r="J389" s="275" t="s">
        <v>590</v>
      </c>
      <c r="K389" s="275" t="s">
        <v>23</v>
      </c>
      <c r="L389" s="166" t="s">
        <v>1012</v>
      </c>
    </row>
    <row r="390" spans="1:12" ht="56.25">
      <c r="A390" s="275" t="s">
        <v>4313</v>
      </c>
      <c r="B390" s="275" t="s">
        <v>912</v>
      </c>
      <c r="C390" s="275" t="s">
        <v>1922</v>
      </c>
      <c r="D390" s="275" t="s">
        <v>1923</v>
      </c>
      <c r="E390" s="284"/>
      <c r="F390" s="275"/>
      <c r="G390" s="275"/>
      <c r="H390" s="88" t="s">
        <v>591</v>
      </c>
      <c r="I390" s="275"/>
      <c r="J390" s="275" t="s">
        <v>2033</v>
      </c>
      <c r="K390" s="275" t="s">
        <v>23</v>
      </c>
      <c r="L390" s="166" t="s">
        <v>1012</v>
      </c>
    </row>
    <row r="391" spans="1:12" ht="45">
      <c r="A391" s="88" t="s">
        <v>4314</v>
      </c>
      <c r="B391" s="275" t="s">
        <v>1924</v>
      </c>
      <c r="C391" s="275" t="s">
        <v>2943</v>
      </c>
      <c r="D391" s="275" t="s">
        <v>1925</v>
      </c>
      <c r="E391" s="284"/>
      <c r="F391" s="275"/>
      <c r="G391" s="275"/>
      <c r="H391" s="88" t="s">
        <v>573</v>
      </c>
      <c r="I391" s="275"/>
      <c r="J391" s="275" t="s">
        <v>3176</v>
      </c>
      <c r="K391" s="275" t="s">
        <v>23</v>
      </c>
      <c r="L391" s="166" t="s">
        <v>1012</v>
      </c>
    </row>
    <row r="392" spans="1:12" ht="56.25">
      <c r="A392" s="275" t="s">
        <v>4315</v>
      </c>
      <c r="B392" s="275" t="s">
        <v>5099</v>
      </c>
      <c r="C392" s="275" t="s">
        <v>2932</v>
      </c>
      <c r="D392" s="275" t="s">
        <v>5100</v>
      </c>
      <c r="E392" s="284"/>
      <c r="F392" s="275"/>
      <c r="G392" s="275"/>
      <c r="H392" s="88" t="s">
        <v>5101</v>
      </c>
      <c r="I392" s="275" t="s">
        <v>750</v>
      </c>
      <c r="J392" s="275" t="s">
        <v>751</v>
      </c>
      <c r="K392" s="275" t="s">
        <v>23</v>
      </c>
      <c r="L392" s="166" t="s">
        <v>1012</v>
      </c>
    </row>
    <row r="393" spans="1:12" ht="56.25">
      <c r="A393" s="88" t="s">
        <v>4316</v>
      </c>
      <c r="B393" s="275" t="s">
        <v>1926</v>
      </c>
      <c r="C393" s="275" t="s">
        <v>1927</v>
      </c>
      <c r="D393" s="275" t="s">
        <v>2026</v>
      </c>
      <c r="E393" s="284"/>
      <c r="F393" s="275"/>
      <c r="G393" s="275"/>
      <c r="H393" s="88" t="s">
        <v>2027</v>
      </c>
      <c r="I393" s="275"/>
      <c r="J393" s="275" t="s">
        <v>2028</v>
      </c>
      <c r="K393" s="275" t="s">
        <v>23</v>
      </c>
      <c r="L393" s="166" t="s">
        <v>1012</v>
      </c>
    </row>
    <row r="394" spans="1:12" ht="78.75">
      <c r="A394" s="275" t="s">
        <v>4317</v>
      </c>
      <c r="B394" s="275" t="s">
        <v>2029</v>
      </c>
      <c r="C394" s="275" t="s">
        <v>2032</v>
      </c>
      <c r="D394" s="275" t="s">
        <v>2030</v>
      </c>
      <c r="E394" s="284"/>
      <c r="F394" s="275"/>
      <c r="G394" s="275"/>
      <c r="H394" s="88" t="s">
        <v>2031</v>
      </c>
      <c r="I394" s="275"/>
      <c r="J394" s="275" t="s">
        <v>2008</v>
      </c>
      <c r="K394" s="275" t="s">
        <v>23</v>
      </c>
      <c r="L394" s="166" t="s">
        <v>1012</v>
      </c>
    </row>
    <row r="395" spans="1:12" ht="78.75">
      <c r="A395" s="88" t="s">
        <v>4318</v>
      </c>
      <c r="B395" s="275" t="s">
        <v>2035</v>
      </c>
      <c r="C395" s="275" t="s">
        <v>1928</v>
      </c>
      <c r="D395" s="275" t="s">
        <v>1929</v>
      </c>
      <c r="E395" s="284"/>
      <c r="F395" s="275"/>
      <c r="G395" s="275"/>
      <c r="H395" s="88" t="s">
        <v>2036</v>
      </c>
      <c r="I395" s="275" t="s">
        <v>6377</v>
      </c>
      <c r="J395" s="275" t="s">
        <v>4157</v>
      </c>
      <c r="K395" s="275" t="s">
        <v>23</v>
      </c>
      <c r="L395" s="141" t="s">
        <v>6378</v>
      </c>
    </row>
    <row r="396" spans="1:12" ht="45">
      <c r="A396" s="275" t="s">
        <v>4319</v>
      </c>
      <c r="B396" s="275" t="s">
        <v>1930</v>
      </c>
      <c r="C396" s="275" t="s">
        <v>2046</v>
      </c>
      <c r="D396" s="275" t="s">
        <v>2047</v>
      </c>
      <c r="E396" s="284">
        <v>400</v>
      </c>
      <c r="F396" s="284">
        <v>116.864</v>
      </c>
      <c r="G396" s="275"/>
      <c r="H396" s="88" t="s">
        <v>4246</v>
      </c>
      <c r="I396" s="275"/>
      <c r="J396" s="275" t="s">
        <v>3553</v>
      </c>
      <c r="K396" s="275" t="s">
        <v>23</v>
      </c>
      <c r="L396" s="166" t="s">
        <v>1012</v>
      </c>
    </row>
    <row r="397" spans="1:12" ht="45">
      <c r="A397" s="88" t="s">
        <v>4320</v>
      </c>
      <c r="B397" s="275" t="s">
        <v>3478</v>
      </c>
      <c r="C397" s="275" t="s">
        <v>3480</v>
      </c>
      <c r="D397" s="275" t="s">
        <v>3479</v>
      </c>
      <c r="E397" s="284"/>
      <c r="F397" s="275"/>
      <c r="G397" s="275"/>
      <c r="H397" s="88" t="s">
        <v>3481</v>
      </c>
      <c r="I397" s="275"/>
      <c r="J397" s="275" t="s">
        <v>3482</v>
      </c>
      <c r="K397" s="275" t="s">
        <v>23</v>
      </c>
      <c r="L397" s="166" t="s">
        <v>1012</v>
      </c>
    </row>
    <row r="398" spans="1:12" ht="45">
      <c r="A398" s="88" t="s">
        <v>4321</v>
      </c>
      <c r="B398" s="275" t="s">
        <v>2048</v>
      </c>
      <c r="C398" s="275" t="s">
        <v>498</v>
      </c>
      <c r="D398" s="275" t="s">
        <v>2049</v>
      </c>
      <c r="E398" s="284"/>
      <c r="F398" s="275"/>
      <c r="G398" s="275"/>
      <c r="H398" s="88"/>
      <c r="I398" s="275" t="s">
        <v>752</v>
      </c>
      <c r="J398" s="275" t="s">
        <v>753</v>
      </c>
      <c r="K398" s="275" t="s">
        <v>23</v>
      </c>
      <c r="L398" s="166" t="s">
        <v>1012</v>
      </c>
    </row>
    <row r="399" spans="1:12" ht="33.75">
      <c r="A399" s="275" t="s">
        <v>4322</v>
      </c>
      <c r="B399" s="275" t="s">
        <v>3880</v>
      </c>
      <c r="C399" s="275" t="s">
        <v>2050</v>
      </c>
      <c r="D399" s="275" t="s">
        <v>2051</v>
      </c>
      <c r="E399" s="284"/>
      <c r="F399" s="275"/>
      <c r="G399" s="275"/>
      <c r="H399" s="88"/>
      <c r="I399" s="275" t="s">
        <v>1241</v>
      </c>
      <c r="J399" s="275" t="s">
        <v>1242</v>
      </c>
      <c r="K399" s="275" t="s">
        <v>23</v>
      </c>
      <c r="L399" s="166" t="s">
        <v>1012</v>
      </c>
    </row>
    <row r="400" spans="1:12" ht="45">
      <c r="A400" s="88" t="s">
        <v>4323</v>
      </c>
      <c r="B400" s="275" t="s">
        <v>1433</v>
      </c>
      <c r="C400" s="275" t="s">
        <v>3894</v>
      </c>
      <c r="D400" s="275" t="s">
        <v>3881</v>
      </c>
      <c r="E400" s="284"/>
      <c r="F400" s="275"/>
      <c r="G400" s="275"/>
      <c r="H400" s="88" t="s">
        <v>3895</v>
      </c>
      <c r="I400" s="275"/>
      <c r="J400" s="275" t="s">
        <v>1055</v>
      </c>
      <c r="K400" s="275" t="s">
        <v>23</v>
      </c>
      <c r="L400" s="276" t="s">
        <v>1012</v>
      </c>
    </row>
    <row r="401" spans="1:12" ht="56.25">
      <c r="A401" s="275" t="s">
        <v>4324</v>
      </c>
      <c r="B401" s="275" t="s">
        <v>1510</v>
      </c>
      <c r="C401" s="275" t="s">
        <v>1056</v>
      </c>
      <c r="D401" s="275" t="s">
        <v>1057</v>
      </c>
      <c r="E401" s="284"/>
      <c r="F401" s="275"/>
      <c r="G401" s="275"/>
      <c r="H401" s="88" t="s">
        <v>1508</v>
      </c>
      <c r="I401" s="275"/>
      <c r="J401" s="275" t="s">
        <v>1509</v>
      </c>
      <c r="K401" s="275" t="s">
        <v>23</v>
      </c>
      <c r="L401" s="276" t="s">
        <v>1012</v>
      </c>
    </row>
    <row r="402" spans="1:12" ht="56.25">
      <c r="A402" s="88" t="s">
        <v>4325</v>
      </c>
      <c r="B402" s="275" t="s">
        <v>1511</v>
      </c>
      <c r="C402" s="275" t="s">
        <v>1200</v>
      </c>
      <c r="D402" s="275" t="s">
        <v>1512</v>
      </c>
      <c r="E402" s="284"/>
      <c r="F402" s="275"/>
      <c r="G402" s="275"/>
      <c r="H402" s="88" t="s">
        <v>1508</v>
      </c>
      <c r="I402" s="275"/>
      <c r="J402" s="275" t="s">
        <v>1201</v>
      </c>
      <c r="K402" s="275" t="s">
        <v>23</v>
      </c>
      <c r="L402" s="276" t="s">
        <v>1012</v>
      </c>
    </row>
    <row r="403" spans="1:12" ht="45">
      <c r="A403" s="275" t="s">
        <v>4326</v>
      </c>
      <c r="B403" s="275" t="s">
        <v>1434</v>
      </c>
      <c r="C403" s="275" t="s">
        <v>1204</v>
      </c>
      <c r="D403" s="275" t="s">
        <v>1202</v>
      </c>
      <c r="E403" s="284"/>
      <c r="F403" s="275"/>
      <c r="G403" s="275"/>
      <c r="H403" s="88" t="s">
        <v>1508</v>
      </c>
      <c r="I403" s="275"/>
      <c r="J403" s="275" t="s">
        <v>1203</v>
      </c>
      <c r="K403" s="275" t="s">
        <v>23</v>
      </c>
      <c r="L403" s="276" t="s">
        <v>1012</v>
      </c>
    </row>
    <row r="404" spans="1:12" ht="33.75">
      <c r="A404" s="88" t="s">
        <v>4327</v>
      </c>
      <c r="B404" s="275" t="s">
        <v>555</v>
      </c>
      <c r="C404" s="275" t="s">
        <v>1435</v>
      </c>
      <c r="D404" s="275" t="s">
        <v>1202</v>
      </c>
      <c r="E404" s="284"/>
      <c r="F404" s="275"/>
      <c r="G404" s="275"/>
      <c r="H404" s="88" t="s">
        <v>1205</v>
      </c>
      <c r="I404" s="275"/>
      <c r="J404" s="275" t="s">
        <v>1206</v>
      </c>
      <c r="K404" s="275" t="s">
        <v>23</v>
      </c>
      <c r="L404" s="276" t="s">
        <v>1012</v>
      </c>
    </row>
    <row r="405" spans="1:12" ht="33.75">
      <c r="A405" s="275" t="s">
        <v>4328</v>
      </c>
      <c r="B405" s="275" t="s">
        <v>1436</v>
      </c>
      <c r="C405" s="275" t="s">
        <v>390</v>
      </c>
      <c r="D405" s="275" t="s">
        <v>391</v>
      </c>
      <c r="E405" s="284"/>
      <c r="F405" s="275"/>
      <c r="G405" s="275"/>
      <c r="H405" s="88" t="s">
        <v>1508</v>
      </c>
      <c r="I405" s="275"/>
      <c r="J405" s="275" t="s">
        <v>392</v>
      </c>
      <c r="K405" s="275" t="s">
        <v>23</v>
      </c>
      <c r="L405" s="276" t="s">
        <v>1012</v>
      </c>
    </row>
    <row r="406" spans="1:12" ht="33.75">
      <c r="A406" s="88" t="s">
        <v>4329</v>
      </c>
      <c r="B406" s="275" t="s">
        <v>1437</v>
      </c>
      <c r="C406" s="275" t="s">
        <v>424</v>
      </c>
      <c r="D406" s="275" t="s">
        <v>425</v>
      </c>
      <c r="E406" s="284"/>
      <c r="F406" s="275"/>
      <c r="G406" s="275"/>
      <c r="H406" s="88" t="s">
        <v>1508</v>
      </c>
      <c r="I406" s="275"/>
      <c r="J406" s="275" t="s">
        <v>426</v>
      </c>
      <c r="K406" s="275" t="s">
        <v>23</v>
      </c>
      <c r="L406" s="276" t="s">
        <v>1012</v>
      </c>
    </row>
    <row r="407" spans="1:12" ht="33.75">
      <c r="A407" s="275" t="s">
        <v>4330</v>
      </c>
      <c r="B407" s="275" t="s">
        <v>1438</v>
      </c>
      <c r="C407" s="275" t="s">
        <v>395</v>
      </c>
      <c r="D407" s="275" t="s">
        <v>396</v>
      </c>
      <c r="E407" s="284"/>
      <c r="F407" s="275"/>
      <c r="G407" s="275"/>
      <c r="H407" s="88" t="s">
        <v>1508</v>
      </c>
      <c r="I407" s="275"/>
      <c r="J407" s="275" t="s">
        <v>397</v>
      </c>
      <c r="K407" s="275" t="s">
        <v>23</v>
      </c>
      <c r="L407" s="276" t="s">
        <v>1012</v>
      </c>
    </row>
    <row r="408" spans="1:12" ht="45">
      <c r="A408" s="88" t="s">
        <v>4331</v>
      </c>
      <c r="B408" s="275" t="s">
        <v>1439</v>
      </c>
      <c r="C408" s="275" t="s">
        <v>1207</v>
      </c>
      <c r="D408" s="275" t="s">
        <v>1208</v>
      </c>
      <c r="E408" s="284"/>
      <c r="F408" s="275"/>
      <c r="G408" s="275"/>
      <c r="H408" s="88" t="s">
        <v>1508</v>
      </c>
      <c r="I408" s="275"/>
      <c r="J408" s="275" t="s">
        <v>1209</v>
      </c>
      <c r="K408" s="275" t="s">
        <v>23</v>
      </c>
      <c r="L408" s="276" t="s">
        <v>1012</v>
      </c>
    </row>
    <row r="409" spans="1:12" ht="45">
      <c r="A409" s="275" t="s">
        <v>4332</v>
      </c>
      <c r="B409" s="275" t="s">
        <v>1439</v>
      </c>
      <c r="C409" s="275" t="s">
        <v>393</v>
      </c>
      <c r="D409" s="275" t="s">
        <v>1208</v>
      </c>
      <c r="E409" s="284"/>
      <c r="F409" s="275"/>
      <c r="G409" s="275"/>
      <c r="H409" s="88" t="s">
        <v>1508</v>
      </c>
      <c r="I409" s="275"/>
      <c r="J409" s="275" t="s">
        <v>394</v>
      </c>
      <c r="K409" s="275" t="s">
        <v>23</v>
      </c>
      <c r="L409" s="276" t="s">
        <v>1012</v>
      </c>
    </row>
    <row r="410" spans="1:12" ht="33.75">
      <c r="A410" s="88" t="s">
        <v>4333</v>
      </c>
      <c r="B410" s="275" t="s">
        <v>1440</v>
      </c>
      <c r="C410" s="275" t="s">
        <v>3889</v>
      </c>
      <c r="D410" s="275" t="s">
        <v>3888</v>
      </c>
      <c r="E410" s="284"/>
      <c r="F410" s="275"/>
      <c r="G410" s="275"/>
      <c r="H410" s="88" t="s">
        <v>3890</v>
      </c>
      <c r="I410" s="275"/>
      <c r="J410" s="275" t="s">
        <v>3891</v>
      </c>
      <c r="K410" s="275" t="s">
        <v>23</v>
      </c>
      <c r="L410" s="276" t="s">
        <v>1012</v>
      </c>
    </row>
    <row r="411" spans="1:12" ht="33.75">
      <c r="A411" s="275" t="s">
        <v>4334</v>
      </c>
      <c r="B411" s="275" t="s">
        <v>1441</v>
      </c>
      <c r="C411" s="275" t="s">
        <v>3885</v>
      </c>
      <c r="D411" s="275" t="s">
        <v>3881</v>
      </c>
      <c r="E411" s="284"/>
      <c r="F411" s="275"/>
      <c r="G411" s="275"/>
      <c r="H411" s="88" t="s">
        <v>3886</v>
      </c>
      <c r="I411" s="275"/>
      <c r="J411" s="275" t="s">
        <v>3887</v>
      </c>
      <c r="K411" s="275" t="s">
        <v>23</v>
      </c>
      <c r="L411" s="276" t="s">
        <v>1012</v>
      </c>
    </row>
    <row r="412" spans="1:12" ht="56.25">
      <c r="A412" s="88" t="s">
        <v>4335</v>
      </c>
      <c r="B412" s="275" t="s">
        <v>657</v>
      </c>
      <c r="C412" s="275" t="s">
        <v>3882</v>
      </c>
      <c r="D412" s="275" t="s">
        <v>3881</v>
      </c>
      <c r="E412" s="284"/>
      <c r="F412" s="275"/>
      <c r="G412" s="275"/>
      <c r="H412" s="88" t="s">
        <v>3883</v>
      </c>
      <c r="I412" s="275"/>
      <c r="J412" s="275" t="s">
        <v>3884</v>
      </c>
      <c r="K412" s="275" t="s">
        <v>23</v>
      </c>
      <c r="L412" s="276" t="s">
        <v>1012</v>
      </c>
    </row>
    <row r="413" spans="1:12" ht="56.25">
      <c r="A413" s="275" t="s">
        <v>4336</v>
      </c>
      <c r="B413" s="275" t="s">
        <v>658</v>
      </c>
      <c r="C413" s="275" t="s">
        <v>3892</v>
      </c>
      <c r="D413" s="275" t="s">
        <v>3881</v>
      </c>
      <c r="E413" s="284"/>
      <c r="F413" s="275"/>
      <c r="G413" s="275"/>
      <c r="H413" s="88" t="s">
        <v>3886</v>
      </c>
      <c r="I413" s="275"/>
      <c r="J413" s="275" t="s">
        <v>3893</v>
      </c>
      <c r="K413" s="275" t="s">
        <v>23</v>
      </c>
      <c r="L413" s="276" t="s">
        <v>1012</v>
      </c>
    </row>
    <row r="414" spans="1:12" ht="78.75">
      <c r="A414" s="88" t="s">
        <v>4337</v>
      </c>
      <c r="B414" s="275" t="s">
        <v>742</v>
      </c>
      <c r="C414" s="275" t="s">
        <v>743</v>
      </c>
      <c r="D414" s="275" t="s">
        <v>5721</v>
      </c>
      <c r="E414" s="287">
        <v>2930</v>
      </c>
      <c r="F414" s="284"/>
      <c r="G414" s="275"/>
      <c r="H414" s="88" t="s">
        <v>5722</v>
      </c>
      <c r="I414" s="275"/>
      <c r="J414" s="275" t="s">
        <v>250</v>
      </c>
      <c r="K414" s="275" t="s">
        <v>23</v>
      </c>
      <c r="L414" s="276" t="s">
        <v>1012</v>
      </c>
    </row>
    <row r="415" spans="1:12" ht="90">
      <c r="A415" s="275" t="s">
        <v>4338</v>
      </c>
      <c r="B415" s="275" t="s">
        <v>1969</v>
      </c>
      <c r="C415" s="275" t="s">
        <v>3878</v>
      </c>
      <c r="D415" s="275" t="s">
        <v>633</v>
      </c>
      <c r="E415" s="287">
        <v>2410</v>
      </c>
      <c r="F415" s="284"/>
      <c r="G415" s="275"/>
      <c r="H415" s="88" t="s">
        <v>3879</v>
      </c>
      <c r="I415" s="275"/>
      <c r="J415" s="275" t="s">
        <v>196</v>
      </c>
      <c r="K415" s="275" t="s">
        <v>23</v>
      </c>
      <c r="L415" s="276" t="s">
        <v>1012</v>
      </c>
    </row>
    <row r="416" spans="1:12" ht="90">
      <c r="A416" s="88" t="s">
        <v>4339</v>
      </c>
      <c r="B416" s="275" t="s">
        <v>3551</v>
      </c>
      <c r="C416" s="275" t="s">
        <v>3552</v>
      </c>
      <c r="D416" s="275" t="s">
        <v>632</v>
      </c>
      <c r="E416" s="287">
        <v>846.054</v>
      </c>
      <c r="F416" s="284"/>
      <c r="G416" s="275"/>
      <c r="H416" s="88" t="s">
        <v>194</v>
      </c>
      <c r="I416" s="275"/>
      <c r="J416" s="275" t="s">
        <v>195</v>
      </c>
      <c r="K416" s="275" t="s">
        <v>23</v>
      </c>
      <c r="L416" s="276" t="s">
        <v>1012</v>
      </c>
    </row>
    <row r="417" spans="1:12" ht="45">
      <c r="A417" s="275" t="s">
        <v>4340</v>
      </c>
      <c r="B417" s="275" t="s">
        <v>1775</v>
      </c>
      <c r="C417" s="275" t="s">
        <v>1848</v>
      </c>
      <c r="D417" s="275" t="s">
        <v>631</v>
      </c>
      <c r="E417" s="287">
        <v>2770</v>
      </c>
      <c r="F417" s="284"/>
      <c r="G417" s="275"/>
      <c r="H417" s="88" t="s">
        <v>1849</v>
      </c>
      <c r="I417" s="275"/>
      <c r="J417" s="275" t="s">
        <v>2955</v>
      </c>
      <c r="K417" s="275" t="s">
        <v>23</v>
      </c>
      <c r="L417" s="276" t="s">
        <v>1012</v>
      </c>
    </row>
    <row r="418" spans="1:12" ht="56.25">
      <c r="A418" s="88" t="s">
        <v>4341</v>
      </c>
      <c r="B418" s="275" t="s">
        <v>2956</v>
      </c>
      <c r="C418" s="275" t="s">
        <v>615</v>
      </c>
      <c r="D418" s="275" t="s">
        <v>630</v>
      </c>
      <c r="E418" s="287">
        <v>130</v>
      </c>
      <c r="F418" s="284"/>
      <c r="G418" s="275"/>
      <c r="H418" s="88" t="s">
        <v>616</v>
      </c>
      <c r="I418" s="275"/>
      <c r="J418" s="275" t="s">
        <v>617</v>
      </c>
      <c r="K418" s="275" t="s">
        <v>23</v>
      </c>
      <c r="L418" s="276" t="s">
        <v>1012</v>
      </c>
    </row>
    <row r="419" spans="1:12" ht="56.25">
      <c r="A419" s="275" t="s">
        <v>4342</v>
      </c>
      <c r="B419" s="275" t="s">
        <v>1553</v>
      </c>
      <c r="C419" s="275" t="s">
        <v>618</v>
      </c>
      <c r="D419" s="275" t="s">
        <v>629</v>
      </c>
      <c r="E419" s="287">
        <v>290</v>
      </c>
      <c r="F419" s="284"/>
      <c r="G419" s="275"/>
      <c r="H419" s="88" t="s">
        <v>619</v>
      </c>
      <c r="I419" s="275"/>
      <c r="J419" s="275" t="s">
        <v>620</v>
      </c>
      <c r="K419" s="275" t="s">
        <v>23</v>
      </c>
      <c r="L419" s="276" t="s">
        <v>1012</v>
      </c>
    </row>
    <row r="420" spans="1:12" ht="45">
      <c r="A420" s="88" t="s">
        <v>4343</v>
      </c>
      <c r="B420" s="275" t="s">
        <v>621</v>
      </c>
      <c r="C420" s="275" t="s">
        <v>622</v>
      </c>
      <c r="D420" s="275" t="s">
        <v>623</v>
      </c>
      <c r="E420" s="287">
        <v>1570</v>
      </c>
      <c r="F420" s="284"/>
      <c r="G420" s="275"/>
      <c r="H420" s="88" t="s">
        <v>624</v>
      </c>
      <c r="I420" s="275"/>
      <c r="J420" s="275" t="s">
        <v>625</v>
      </c>
      <c r="K420" s="275" t="s">
        <v>23</v>
      </c>
      <c r="L420" s="276" t="s">
        <v>1012</v>
      </c>
    </row>
    <row r="421" spans="1:12" ht="78.75">
      <c r="A421" s="275" t="s">
        <v>4344</v>
      </c>
      <c r="B421" s="275" t="s">
        <v>1552</v>
      </c>
      <c r="C421" s="275" t="s">
        <v>626</v>
      </c>
      <c r="D421" s="275" t="s">
        <v>627</v>
      </c>
      <c r="E421" s="287">
        <v>1610</v>
      </c>
      <c r="F421" s="284"/>
      <c r="G421" s="275"/>
      <c r="H421" s="88" t="s">
        <v>628</v>
      </c>
      <c r="I421" s="275"/>
      <c r="J421" s="275" t="s">
        <v>497</v>
      </c>
      <c r="K421" s="275" t="s">
        <v>23</v>
      </c>
      <c r="L421" s="276" t="s">
        <v>1012</v>
      </c>
    </row>
    <row r="422" spans="1:12" ht="45">
      <c r="A422" s="88" t="s">
        <v>4345</v>
      </c>
      <c r="B422" s="275" t="s">
        <v>634</v>
      </c>
      <c r="C422" s="275" t="s">
        <v>635</v>
      </c>
      <c r="D422" s="275" t="s">
        <v>1830</v>
      </c>
      <c r="E422" s="287">
        <v>810</v>
      </c>
      <c r="F422" s="284"/>
      <c r="G422" s="275"/>
      <c r="H422" s="88" t="s">
        <v>619</v>
      </c>
      <c r="I422" s="275"/>
      <c r="J422" s="275" t="s">
        <v>497</v>
      </c>
      <c r="K422" s="275" t="s">
        <v>23</v>
      </c>
      <c r="L422" s="276" t="s">
        <v>1012</v>
      </c>
    </row>
    <row r="423" spans="1:12" ht="45">
      <c r="A423" s="275" t="s">
        <v>4346</v>
      </c>
      <c r="B423" s="275" t="s">
        <v>1831</v>
      </c>
      <c r="C423" s="275" t="s">
        <v>1832</v>
      </c>
      <c r="D423" s="275" t="s">
        <v>1833</v>
      </c>
      <c r="E423" s="287">
        <v>755</v>
      </c>
      <c r="F423" s="284"/>
      <c r="G423" s="275"/>
      <c r="H423" s="88" t="s">
        <v>1834</v>
      </c>
      <c r="I423" s="275"/>
      <c r="J423" s="275" t="s">
        <v>1835</v>
      </c>
      <c r="K423" s="275" t="s">
        <v>23</v>
      </c>
      <c r="L423" s="276" t="s">
        <v>1012</v>
      </c>
    </row>
    <row r="424" spans="1:12" ht="45">
      <c r="A424" s="88" t="s">
        <v>4347</v>
      </c>
      <c r="B424" s="275" t="s">
        <v>1551</v>
      </c>
      <c r="C424" s="275" t="s">
        <v>1836</v>
      </c>
      <c r="D424" s="275" t="s">
        <v>1841</v>
      </c>
      <c r="E424" s="287">
        <v>1491.525</v>
      </c>
      <c r="F424" s="284"/>
      <c r="G424" s="275"/>
      <c r="H424" s="88" t="s">
        <v>1837</v>
      </c>
      <c r="I424" s="275"/>
      <c r="J424" s="275" t="s">
        <v>1838</v>
      </c>
      <c r="K424" s="275" t="s">
        <v>23</v>
      </c>
      <c r="L424" s="276" t="s">
        <v>1012</v>
      </c>
    </row>
    <row r="425" spans="1:12" ht="45">
      <c r="A425" s="275" t="s">
        <v>4348</v>
      </c>
      <c r="B425" s="275" t="s">
        <v>1839</v>
      </c>
      <c r="C425" s="275" t="s">
        <v>2816</v>
      </c>
      <c r="D425" s="275" t="s">
        <v>1840</v>
      </c>
      <c r="E425" s="287">
        <v>592.129</v>
      </c>
      <c r="F425" s="284"/>
      <c r="G425" s="275"/>
      <c r="H425" s="88" t="s">
        <v>1842</v>
      </c>
      <c r="I425" s="275"/>
      <c r="J425" s="275" t="s">
        <v>1052</v>
      </c>
      <c r="K425" s="275" t="s">
        <v>23</v>
      </c>
      <c r="L425" s="276" t="s">
        <v>1012</v>
      </c>
    </row>
    <row r="426" spans="1:12" ht="45">
      <c r="A426" s="88" t="s">
        <v>4349</v>
      </c>
      <c r="B426" s="275" t="s">
        <v>1053</v>
      </c>
      <c r="C426" s="275" t="s">
        <v>1054</v>
      </c>
      <c r="D426" s="275" t="s">
        <v>4868</v>
      </c>
      <c r="E426" s="287">
        <v>289.8</v>
      </c>
      <c r="F426" s="284"/>
      <c r="G426" s="275"/>
      <c r="H426" s="88" t="s">
        <v>1842</v>
      </c>
      <c r="I426" s="275"/>
      <c r="J426" s="275" t="s">
        <v>4864</v>
      </c>
      <c r="K426" s="275" t="s">
        <v>23</v>
      </c>
      <c r="L426" s="276" t="s">
        <v>1012</v>
      </c>
    </row>
    <row r="427" spans="1:12" ht="45">
      <c r="A427" s="275" t="s">
        <v>4350</v>
      </c>
      <c r="B427" s="275" t="s">
        <v>4865</v>
      </c>
      <c r="C427" s="275" t="s">
        <v>4866</v>
      </c>
      <c r="D427" s="275" t="s">
        <v>4867</v>
      </c>
      <c r="E427" s="287">
        <v>659.918</v>
      </c>
      <c r="F427" s="284"/>
      <c r="G427" s="275"/>
      <c r="H427" s="88" t="s">
        <v>4869</v>
      </c>
      <c r="I427" s="275"/>
      <c r="J427" s="275" t="s">
        <v>5578</v>
      </c>
      <c r="K427" s="275" t="s">
        <v>23</v>
      </c>
      <c r="L427" s="276" t="s">
        <v>1012</v>
      </c>
    </row>
    <row r="428" spans="1:12" ht="45">
      <c r="A428" s="88" t="s">
        <v>4351</v>
      </c>
      <c r="B428" s="275" t="s">
        <v>1550</v>
      </c>
      <c r="C428" s="275" t="s">
        <v>1836</v>
      </c>
      <c r="D428" s="275" t="s">
        <v>5579</v>
      </c>
      <c r="E428" s="287">
        <v>1679.218</v>
      </c>
      <c r="F428" s="284"/>
      <c r="G428" s="275"/>
      <c r="H428" s="88" t="s">
        <v>5580</v>
      </c>
      <c r="I428" s="275"/>
      <c r="J428" s="275" t="s">
        <v>5581</v>
      </c>
      <c r="K428" s="275" t="s">
        <v>23</v>
      </c>
      <c r="L428" s="276" t="s">
        <v>1012</v>
      </c>
    </row>
    <row r="429" spans="1:12" ht="67.5">
      <c r="A429" s="275" t="s">
        <v>4352</v>
      </c>
      <c r="B429" s="275" t="s">
        <v>1549</v>
      </c>
      <c r="C429" s="275" t="s">
        <v>2673</v>
      </c>
      <c r="D429" s="275" t="s">
        <v>2674</v>
      </c>
      <c r="E429" s="287">
        <v>1129.046</v>
      </c>
      <c r="F429" s="284"/>
      <c r="G429" s="275"/>
      <c r="H429" s="88" t="s">
        <v>1837</v>
      </c>
      <c r="I429" s="275"/>
      <c r="J429" s="275" t="s">
        <v>2675</v>
      </c>
      <c r="K429" s="275" t="s">
        <v>23</v>
      </c>
      <c r="L429" s="276" t="s">
        <v>1012</v>
      </c>
    </row>
    <row r="430" spans="1:12" ht="67.5">
      <c r="A430" s="88" t="s">
        <v>4353</v>
      </c>
      <c r="B430" s="275" t="s">
        <v>1548</v>
      </c>
      <c r="C430" s="275" t="s">
        <v>1086</v>
      </c>
      <c r="D430" s="275" t="s">
        <v>1958</v>
      </c>
      <c r="E430" s="287">
        <v>525.848</v>
      </c>
      <c r="F430" s="284"/>
      <c r="G430" s="275"/>
      <c r="H430" s="88" t="s">
        <v>1837</v>
      </c>
      <c r="I430" s="275"/>
      <c r="J430" s="275" t="s">
        <v>1087</v>
      </c>
      <c r="K430" s="275" t="s">
        <v>23</v>
      </c>
      <c r="L430" s="276" t="s">
        <v>1012</v>
      </c>
    </row>
    <row r="431" spans="1:12" ht="67.5">
      <c r="A431" s="275" t="s">
        <v>4354</v>
      </c>
      <c r="B431" s="275" t="s">
        <v>1547</v>
      </c>
      <c r="C431" s="275" t="s">
        <v>1256</v>
      </c>
      <c r="D431" s="275" t="s">
        <v>1959</v>
      </c>
      <c r="E431" s="287">
        <v>156.5</v>
      </c>
      <c r="F431" s="284"/>
      <c r="G431" s="275"/>
      <c r="H431" s="88" t="s">
        <v>1837</v>
      </c>
      <c r="I431" s="275"/>
      <c r="J431" s="275" t="s">
        <v>1257</v>
      </c>
      <c r="K431" s="275" t="s">
        <v>23</v>
      </c>
      <c r="L431" s="276" t="s">
        <v>1012</v>
      </c>
    </row>
    <row r="432" spans="1:12" ht="45">
      <c r="A432" s="88" t="s">
        <v>4355</v>
      </c>
      <c r="B432" s="275" t="s">
        <v>1258</v>
      </c>
      <c r="C432" s="275" t="s">
        <v>1260</v>
      </c>
      <c r="D432" s="275" t="s">
        <v>1960</v>
      </c>
      <c r="E432" s="287">
        <v>184.922</v>
      </c>
      <c r="F432" s="284"/>
      <c r="G432" s="275"/>
      <c r="H432" s="88" t="s">
        <v>2954</v>
      </c>
      <c r="I432" s="275"/>
      <c r="J432" s="275" t="s">
        <v>1957</v>
      </c>
      <c r="K432" s="275" t="s">
        <v>23</v>
      </c>
      <c r="L432" s="276" t="s">
        <v>1012</v>
      </c>
    </row>
    <row r="433" spans="1:12" ht="56.25">
      <c r="A433" s="275" t="s">
        <v>4356</v>
      </c>
      <c r="B433" s="275" t="s">
        <v>1546</v>
      </c>
      <c r="C433" s="275" t="s">
        <v>1054</v>
      </c>
      <c r="D433" s="275" t="s">
        <v>1961</v>
      </c>
      <c r="E433" s="287">
        <v>883.6</v>
      </c>
      <c r="F433" s="284"/>
      <c r="G433" s="275"/>
      <c r="H433" s="88" t="s">
        <v>2954</v>
      </c>
      <c r="I433" s="275"/>
      <c r="J433" s="275" t="s">
        <v>1962</v>
      </c>
      <c r="K433" s="275" t="s">
        <v>23</v>
      </c>
      <c r="L433" s="276" t="s">
        <v>1012</v>
      </c>
    </row>
    <row r="434" spans="1:12" ht="56.25">
      <c r="A434" s="88" t="s">
        <v>4357</v>
      </c>
      <c r="B434" s="275" t="s">
        <v>1963</v>
      </c>
      <c r="C434" s="275" t="s">
        <v>3876</v>
      </c>
      <c r="D434" s="275" t="s">
        <v>3877</v>
      </c>
      <c r="E434" s="287">
        <v>1389.92</v>
      </c>
      <c r="F434" s="284"/>
      <c r="G434" s="275"/>
      <c r="H434" s="88" t="s">
        <v>2954</v>
      </c>
      <c r="I434" s="275"/>
      <c r="J434" s="275" t="s">
        <v>3062</v>
      </c>
      <c r="K434" s="275" t="s">
        <v>23</v>
      </c>
      <c r="L434" s="276" t="s">
        <v>1012</v>
      </c>
    </row>
    <row r="435" spans="1:12" ht="45">
      <c r="A435" s="275" t="s">
        <v>4358</v>
      </c>
      <c r="B435" s="275" t="s">
        <v>2693</v>
      </c>
      <c r="C435" s="275" t="s">
        <v>3063</v>
      </c>
      <c r="D435" s="275" t="s">
        <v>3064</v>
      </c>
      <c r="E435" s="287">
        <v>457.675</v>
      </c>
      <c r="F435" s="284"/>
      <c r="G435" s="275"/>
      <c r="H435" s="88" t="s">
        <v>3065</v>
      </c>
      <c r="I435" s="275"/>
      <c r="J435" s="275" t="s">
        <v>3066</v>
      </c>
      <c r="K435" s="275" t="s">
        <v>23</v>
      </c>
      <c r="L435" s="276" t="s">
        <v>1012</v>
      </c>
    </row>
    <row r="436" spans="1:12" ht="33.75">
      <c r="A436" s="88" t="s">
        <v>4359</v>
      </c>
      <c r="B436" s="275" t="s">
        <v>5606</v>
      </c>
      <c r="C436" s="275" t="s">
        <v>5607</v>
      </c>
      <c r="D436" s="275"/>
      <c r="E436" s="287">
        <v>88.1</v>
      </c>
      <c r="F436" s="284">
        <v>16.151</v>
      </c>
      <c r="G436" s="275"/>
      <c r="H436" s="88" t="s">
        <v>5608</v>
      </c>
      <c r="I436" s="275"/>
      <c r="J436" s="275" t="s">
        <v>4159</v>
      </c>
      <c r="K436" s="275" t="s">
        <v>23</v>
      </c>
      <c r="L436" s="276" t="s">
        <v>1012</v>
      </c>
    </row>
    <row r="437" spans="1:12" ht="33.75">
      <c r="A437" s="275" t="s">
        <v>4360</v>
      </c>
      <c r="B437" s="275" t="s">
        <v>5606</v>
      </c>
      <c r="C437" s="275" t="s">
        <v>5607</v>
      </c>
      <c r="D437" s="275"/>
      <c r="E437" s="287">
        <v>72.8</v>
      </c>
      <c r="F437" s="284">
        <v>13.346</v>
      </c>
      <c r="G437" s="275"/>
      <c r="H437" s="88" t="s">
        <v>5608</v>
      </c>
      <c r="I437" s="275"/>
      <c r="J437" s="275" t="s">
        <v>4159</v>
      </c>
      <c r="K437" s="275" t="s">
        <v>23</v>
      </c>
      <c r="L437" s="276" t="s">
        <v>1012</v>
      </c>
    </row>
    <row r="438" spans="1:12" ht="33.75">
      <c r="A438" s="88" t="s">
        <v>4361</v>
      </c>
      <c r="B438" s="275" t="s">
        <v>5606</v>
      </c>
      <c r="C438" s="275" t="s">
        <v>5607</v>
      </c>
      <c r="D438" s="275"/>
      <c r="E438" s="287">
        <v>205.5</v>
      </c>
      <c r="F438" s="284">
        <v>37.675</v>
      </c>
      <c r="G438" s="275"/>
      <c r="H438" s="88" t="s">
        <v>5608</v>
      </c>
      <c r="I438" s="275"/>
      <c r="J438" s="275" t="s">
        <v>4159</v>
      </c>
      <c r="K438" s="275" t="s">
        <v>23</v>
      </c>
      <c r="L438" s="276" t="s">
        <v>1012</v>
      </c>
    </row>
    <row r="439" spans="1:12" ht="45">
      <c r="A439" s="88"/>
      <c r="B439" s="275" t="s">
        <v>3785</v>
      </c>
      <c r="C439" s="275" t="s">
        <v>3786</v>
      </c>
      <c r="D439" s="275"/>
      <c r="E439" s="287">
        <v>1111.017</v>
      </c>
      <c r="F439" s="284">
        <v>296.27</v>
      </c>
      <c r="G439" s="275"/>
      <c r="H439" s="88" t="s">
        <v>661</v>
      </c>
      <c r="I439" s="275"/>
      <c r="J439" s="275" t="s">
        <v>3787</v>
      </c>
      <c r="K439" s="275" t="s">
        <v>23</v>
      </c>
      <c r="L439" s="276" t="s">
        <v>1012</v>
      </c>
    </row>
    <row r="440" spans="1:12" ht="45">
      <c r="A440" s="88"/>
      <c r="B440" s="275" t="s">
        <v>3788</v>
      </c>
      <c r="C440" s="275" t="s">
        <v>5124</v>
      </c>
      <c r="D440" s="275"/>
      <c r="E440" s="287">
        <v>165.77</v>
      </c>
      <c r="F440" s="284">
        <v>27.628</v>
      </c>
      <c r="G440" s="275"/>
      <c r="H440" s="88" t="s">
        <v>5125</v>
      </c>
      <c r="I440" s="275"/>
      <c r="J440" s="275" t="s">
        <v>3787</v>
      </c>
      <c r="K440" s="275" t="s">
        <v>23</v>
      </c>
      <c r="L440" s="276" t="s">
        <v>1012</v>
      </c>
    </row>
    <row r="441" spans="1:12" ht="45">
      <c r="A441" s="88"/>
      <c r="B441" s="275" t="s">
        <v>5128</v>
      </c>
      <c r="C441" s="275" t="s">
        <v>5129</v>
      </c>
      <c r="D441" s="275"/>
      <c r="E441" s="287">
        <v>595.706</v>
      </c>
      <c r="F441" s="284">
        <v>132.379</v>
      </c>
      <c r="G441" s="275"/>
      <c r="H441" s="88" t="s">
        <v>5125</v>
      </c>
      <c r="I441" s="275"/>
      <c r="J441" s="275" t="s">
        <v>3787</v>
      </c>
      <c r="K441" s="275" t="s">
        <v>23</v>
      </c>
      <c r="L441" s="276" t="s">
        <v>1012</v>
      </c>
    </row>
    <row r="442" spans="1:12" ht="45">
      <c r="A442" s="88"/>
      <c r="B442" s="275" t="s">
        <v>5126</v>
      </c>
      <c r="C442" s="275" t="s">
        <v>5127</v>
      </c>
      <c r="D442" s="275"/>
      <c r="E442" s="287">
        <v>2200.582</v>
      </c>
      <c r="F442" s="284">
        <v>489.018</v>
      </c>
      <c r="G442" s="275"/>
      <c r="H442" s="88" t="s">
        <v>5125</v>
      </c>
      <c r="I442" s="275"/>
      <c r="J442" s="275" t="s">
        <v>3787</v>
      </c>
      <c r="K442" s="275" t="s">
        <v>23</v>
      </c>
      <c r="L442" s="276" t="s">
        <v>1012</v>
      </c>
    </row>
    <row r="443" spans="1:12" ht="45">
      <c r="A443" s="88"/>
      <c r="B443" s="275" t="s">
        <v>5130</v>
      </c>
      <c r="C443" s="275" t="s">
        <v>5131</v>
      </c>
      <c r="D443" s="275"/>
      <c r="E443" s="287">
        <v>681.184</v>
      </c>
      <c r="F443" s="284">
        <v>181.649</v>
      </c>
      <c r="G443" s="275"/>
      <c r="H443" s="88" t="s">
        <v>5125</v>
      </c>
      <c r="I443" s="275"/>
      <c r="J443" s="275" t="s">
        <v>3787</v>
      </c>
      <c r="K443" s="275" t="s">
        <v>23</v>
      </c>
      <c r="L443" s="276" t="s">
        <v>1012</v>
      </c>
    </row>
    <row r="444" spans="1:12" ht="33.75">
      <c r="A444" s="88"/>
      <c r="B444" s="275" t="s">
        <v>5130</v>
      </c>
      <c r="C444" s="275" t="s">
        <v>5131</v>
      </c>
      <c r="D444" s="275" t="s">
        <v>5134</v>
      </c>
      <c r="E444" s="287">
        <v>615.884</v>
      </c>
      <c r="F444" s="284">
        <v>615.884</v>
      </c>
      <c r="G444" s="275"/>
      <c r="H444" s="88" t="s">
        <v>5135</v>
      </c>
      <c r="I444" s="275"/>
      <c r="J444" s="275" t="s">
        <v>5136</v>
      </c>
      <c r="K444" s="275" t="s">
        <v>23</v>
      </c>
      <c r="L444" s="276" t="s">
        <v>1012</v>
      </c>
    </row>
    <row r="445" spans="1:12" ht="56.25">
      <c r="A445" s="88" t="s">
        <v>4362</v>
      </c>
      <c r="B445" s="275" t="s">
        <v>6050</v>
      </c>
      <c r="C445" s="275" t="s">
        <v>6051</v>
      </c>
      <c r="D445" s="275" t="s">
        <v>6052</v>
      </c>
      <c r="E445" s="287">
        <v>10</v>
      </c>
      <c r="F445" s="284" t="s">
        <v>1973</v>
      </c>
      <c r="G445" s="275"/>
      <c r="H445" s="88" t="s">
        <v>6053</v>
      </c>
      <c r="I445" s="275"/>
      <c r="J445" s="275" t="s">
        <v>6054</v>
      </c>
      <c r="K445" s="275" t="s">
        <v>23</v>
      </c>
      <c r="L445" s="276" t="s">
        <v>1012</v>
      </c>
    </row>
    <row r="446" spans="1:12" ht="56.25">
      <c r="A446" s="275" t="s">
        <v>4363</v>
      </c>
      <c r="B446" s="275" t="s">
        <v>2669</v>
      </c>
      <c r="C446" s="275" t="s">
        <v>2670</v>
      </c>
      <c r="D446" s="275" t="s">
        <v>2671</v>
      </c>
      <c r="E446" s="287">
        <v>10</v>
      </c>
      <c r="F446" s="284" t="s">
        <v>1973</v>
      </c>
      <c r="G446" s="275"/>
      <c r="H446" s="88" t="s">
        <v>2672</v>
      </c>
      <c r="I446" s="275"/>
      <c r="J446" s="275" t="s">
        <v>1083</v>
      </c>
      <c r="K446" s="275" t="s">
        <v>23</v>
      </c>
      <c r="L446" s="276" t="s">
        <v>1012</v>
      </c>
    </row>
    <row r="447" spans="1:12" ht="56.25">
      <c r="A447" s="88" t="s">
        <v>4364</v>
      </c>
      <c r="B447" s="275" t="s">
        <v>2669</v>
      </c>
      <c r="C447" s="275" t="s">
        <v>1084</v>
      </c>
      <c r="D447" s="275" t="s">
        <v>543</v>
      </c>
      <c r="E447" s="287">
        <v>10</v>
      </c>
      <c r="F447" s="284" t="s">
        <v>1973</v>
      </c>
      <c r="G447" s="275"/>
      <c r="H447" s="88" t="s">
        <v>2672</v>
      </c>
      <c r="I447" s="275"/>
      <c r="J447" s="275" t="s">
        <v>1083</v>
      </c>
      <c r="K447" s="275" t="s">
        <v>23</v>
      </c>
      <c r="L447" s="276" t="s">
        <v>1012</v>
      </c>
    </row>
    <row r="448" spans="1:12" ht="56.25">
      <c r="A448" s="275" t="s">
        <v>4365</v>
      </c>
      <c r="B448" s="275" t="s">
        <v>2669</v>
      </c>
      <c r="C448" s="275" t="s">
        <v>1085</v>
      </c>
      <c r="D448" s="275" t="s">
        <v>544</v>
      </c>
      <c r="E448" s="287">
        <v>10</v>
      </c>
      <c r="F448" s="284" t="s">
        <v>1973</v>
      </c>
      <c r="G448" s="275"/>
      <c r="H448" s="88" t="s">
        <v>2672</v>
      </c>
      <c r="I448" s="275"/>
      <c r="J448" s="275" t="s">
        <v>1083</v>
      </c>
      <c r="K448" s="275" t="s">
        <v>23</v>
      </c>
      <c r="L448" s="276" t="s">
        <v>1012</v>
      </c>
    </row>
    <row r="449" spans="1:12" ht="56.25">
      <c r="A449" s="88" t="s">
        <v>4366</v>
      </c>
      <c r="B449" s="275" t="s">
        <v>2669</v>
      </c>
      <c r="C449" s="275" t="s">
        <v>542</v>
      </c>
      <c r="D449" s="275" t="s">
        <v>545</v>
      </c>
      <c r="E449" s="287">
        <v>10</v>
      </c>
      <c r="F449" s="284" t="s">
        <v>1973</v>
      </c>
      <c r="G449" s="275"/>
      <c r="H449" s="88" t="s">
        <v>2672</v>
      </c>
      <c r="I449" s="275"/>
      <c r="J449" s="275" t="s">
        <v>1083</v>
      </c>
      <c r="K449" s="275" t="s">
        <v>23</v>
      </c>
      <c r="L449" s="276" t="s">
        <v>1012</v>
      </c>
    </row>
    <row r="450" spans="1:12" ht="56.25">
      <c r="A450" s="275" t="s">
        <v>4367</v>
      </c>
      <c r="B450" s="275" t="s">
        <v>546</v>
      </c>
      <c r="C450" s="275" t="s">
        <v>547</v>
      </c>
      <c r="D450" s="275"/>
      <c r="E450" s="287">
        <v>10</v>
      </c>
      <c r="F450" s="284" t="s">
        <v>1973</v>
      </c>
      <c r="G450" s="275"/>
      <c r="H450" s="88" t="s">
        <v>549</v>
      </c>
      <c r="I450" s="275"/>
      <c r="J450" s="275" t="s">
        <v>550</v>
      </c>
      <c r="K450" s="275" t="s">
        <v>23</v>
      </c>
      <c r="L450" s="276" t="s">
        <v>1012</v>
      </c>
    </row>
    <row r="451" spans="1:12" ht="56.25">
      <c r="A451" s="88" t="s">
        <v>4368</v>
      </c>
      <c r="B451" s="275" t="s">
        <v>546</v>
      </c>
      <c r="C451" s="275" t="s">
        <v>548</v>
      </c>
      <c r="D451" s="275"/>
      <c r="E451" s="287">
        <v>10</v>
      </c>
      <c r="F451" s="284" t="s">
        <v>1973</v>
      </c>
      <c r="G451" s="275"/>
      <c r="H451" s="88" t="s">
        <v>549</v>
      </c>
      <c r="I451" s="275"/>
      <c r="J451" s="275" t="s">
        <v>550</v>
      </c>
      <c r="K451" s="275" t="s">
        <v>23</v>
      </c>
      <c r="L451" s="276" t="s">
        <v>1012</v>
      </c>
    </row>
    <row r="452" spans="1:12" ht="90">
      <c r="A452" s="275" t="s">
        <v>4369</v>
      </c>
      <c r="B452" s="54" t="s">
        <v>3352</v>
      </c>
      <c r="C452" s="54" t="s">
        <v>3623</v>
      </c>
      <c r="D452" s="54" t="s">
        <v>3624</v>
      </c>
      <c r="E452" s="287">
        <v>872.728</v>
      </c>
      <c r="F452" s="284">
        <v>134.454</v>
      </c>
      <c r="G452" s="54"/>
      <c r="H452" s="54" t="s">
        <v>6363</v>
      </c>
      <c r="I452" s="54" t="s">
        <v>5732</v>
      </c>
      <c r="J452" s="54" t="s">
        <v>5733</v>
      </c>
      <c r="K452" s="275" t="s">
        <v>23</v>
      </c>
      <c r="L452" s="276" t="s">
        <v>1012</v>
      </c>
    </row>
    <row r="453" spans="1:12" ht="67.5">
      <c r="A453" s="88" t="s">
        <v>4370</v>
      </c>
      <c r="B453" s="54" t="s">
        <v>3352</v>
      </c>
      <c r="C453" s="54" t="s">
        <v>3626</v>
      </c>
      <c r="D453" s="54" t="s">
        <v>3627</v>
      </c>
      <c r="E453" s="287">
        <v>872.728</v>
      </c>
      <c r="F453" s="284">
        <v>134.454</v>
      </c>
      <c r="G453" s="54"/>
      <c r="H453" s="54" t="s">
        <v>6363</v>
      </c>
      <c r="I453" s="54"/>
      <c r="J453" s="54" t="s">
        <v>5597</v>
      </c>
      <c r="K453" s="275" t="s">
        <v>23</v>
      </c>
      <c r="L453" s="276" t="s">
        <v>1012</v>
      </c>
    </row>
    <row r="454" spans="1:12" ht="67.5">
      <c r="A454" s="275" t="s">
        <v>4371</v>
      </c>
      <c r="B454" s="54" t="s">
        <v>3352</v>
      </c>
      <c r="C454" s="54" t="s">
        <v>4124</v>
      </c>
      <c r="D454" s="54" t="s">
        <v>4125</v>
      </c>
      <c r="E454" s="287">
        <v>872.728</v>
      </c>
      <c r="F454" s="284">
        <v>134.454</v>
      </c>
      <c r="G454" s="54"/>
      <c r="H454" s="54" t="s">
        <v>6363</v>
      </c>
      <c r="I454" s="54"/>
      <c r="J454" s="54" t="s">
        <v>5597</v>
      </c>
      <c r="K454" s="275" t="s">
        <v>23</v>
      </c>
      <c r="L454" s="276" t="s">
        <v>1012</v>
      </c>
    </row>
    <row r="455" spans="1:12" ht="101.25">
      <c r="A455" s="88" t="s">
        <v>4372</v>
      </c>
      <c r="B455" s="54" t="s">
        <v>3352</v>
      </c>
      <c r="C455" s="54" t="s">
        <v>4126</v>
      </c>
      <c r="D455" s="54" t="s">
        <v>4127</v>
      </c>
      <c r="E455" s="284">
        <v>872.728</v>
      </c>
      <c r="F455" s="284">
        <v>134.454</v>
      </c>
      <c r="G455" s="54"/>
      <c r="H455" s="54" t="s">
        <v>6363</v>
      </c>
      <c r="I455" s="55">
        <v>43887</v>
      </c>
      <c r="J455" s="54" t="s">
        <v>5734</v>
      </c>
      <c r="K455" s="275" t="s">
        <v>23</v>
      </c>
      <c r="L455" s="276" t="s">
        <v>1012</v>
      </c>
    </row>
    <row r="456" spans="1:12" ht="101.25">
      <c r="A456" s="275" t="s">
        <v>4373</v>
      </c>
      <c r="B456" s="54" t="s">
        <v>3352</v>
      </c>
      <c r="C456" s="54" t="s">
        <v>4128</v>
      </c>
      <c r="D456" s="54" t="s">
        <v>5598</v>
      </c>
      <c r="E456" s="284">
        <v>872.728</v>
      </c>
      <c r="F456" s="284">
        <v>134.454</v>
      </c>
      <c r="G456" s="54"/>
      <c r="H456" s="54" t="s">
        <v>6363</v>
      </c>
      <c r="I456" s="55">
        <v>43907</v>
      </c>
      <c r="J456" s="54" t="s">
        <v>5735</v>
      </c>
      <c r="K456" s="275" t="s">
        <v>23</v>
      </c>
      <c r="L456" s="276" t="s">
        <v>1012</v>
      </c>
    </row>
    <row r="457" spans="1:12" ht="101.25">
      <c r="A457" s="88" t="s">
        <v>4374</v>
      </c>
      <c r="B457" s="54" t="s">
        <v>3352</v>
      </c>
      <c r="C457" s="54" t="s">
        <v>4129</v>
      </c>
      <c r="D457" s="54" t="s">
        <v>3624</v>
      </c>
      <c r="E457" s="284">
        <v>872.728</v>
      </c>
      <c r="F457" s="284">
        <v>134.454</v>
      </c>
      <c r="G457" s="54"/>
      <c r="H457" s="54" t="s">
        <v>6363</v>
      </c>
      <c r="I457" s="55">
        <v>43887</v>
      </c>
      <c r="J457" s="54" t="s">
        <v>5736</v>
      </c>
      <c r="K457" s="275" t="s">
        <v>23</v>
      </c>
      <c r="L457" s="276" t="s">
        <v>1012</v>
      </c>
    </row>
    <row r="458" spans="1:12" ht="67.5">
      <c r="A458" s="275" t="s">
        <v>4375</v>
      </c>
      <c r="B458" s="54" t="s">
        <v>3352</v>
      </c>
      <c r="C458" s="54" t="s">
        <v>4130</v>
      </c>
      <c r="D458" s="54" t="s">
        <v>4131</v>
      </c>
      <c r="E458" s="284">
        <v>872.728</v>
      </c>
      <c r="F458" s="284">
        <v>134.454</v>
      </c>
      <c r="G458" s="54"/>
      <c r="H458" s="54" t="s">
        <v>6363</v>
      </c>
      <c r="I458" s="54"/>
      <c r="J458" s="54" t="s">
        <v>5597</v>
      </c>
      <c r="K458" s="275" t="s">
        <v>23</v>
      </c>
      <c r="L458" s="276" t="s">
        <v>1012</v>
      </c>
    </row>
    <row r="459" spans="1:12" ht="33.75">
      <c r="A459" s="88" t="s">
        <v>4376</v>
      </c>
      <c r="B459" s="54" t="s">
        <v>3352</v>
      </c>
      <c r="C459" s="54" t="s">
        <v>3941</v>
      </c>
      <c r="D459" s="54" t="s">
        <v>1730</v>
      </c>
      <c r="E459" s="284">
        <v>948.453</v>
      </c>
      <c r="F459" s="284">
        <v>71.053</v>
      </c>
      <c r="G459" s="54"/>
      <c r="H459" s="54" t="s">
        <v>6363</v>
      </c>
      <c r="I459" s="55"/>
      <c r="J459" s="54" t="s">
        <v>4159</v>
      </c>
      <c r="K459" s="275" t="s">
        <v>23</v>
      </c>
      <c r="L459" s="276" t="s">
        <v>1012</v>
      </c>
    </row>
    <row r="460" spans="1:12" ht="33.75">
      <c r="A460" s="275" t="s">
        <v>4377</v>
      </c>
      <c r="B460" s="54" t="s">
        <v>3352</v>
      </c>
      <c r="C460" s="54" t="s">
        <v>1095</v>
      </c>
      <c r="D460" s="54" t="s">
        <v>1730</v>
      </c>
      <c r="E460" s="284">
        <v>948.453</v>
      </c>
      <c r="F460" s="284">
        <v>71.053</v>
      </c>
      <c r="G460" s="54"/>
      <c r="H460" s="54" t="s">
        <v>6363</v>
      </c>
      <c r="I460" s="55"/>
      <c r="J460" s="54" t="s">
        <v>4159</v>
      </c>
      <c r="K460" s="275" t="s">
        <v>23</v>
      </c>
      <c r="L460" s="276" t="s">
        <v>1012</v>
      </c>
    </row>
    <row r="461" spans="1:12" ht="33.75">
      <c r="A461" s="88" t="s">
        <v>4378</v>
      </c>
      <c r="B461" s="54" t="s">
        <v>3352</v>
      </c>
      <c r="C461" s="54" t="s">
        <v>1096</v>
      </c>
      <c r="D461" s="54" t="s">
        <v>1730</v>
      </c>
      <c r="E461" s="284">
        <v>948.453</v>
      </c>
      <c r="F461" s="284">
        <v>71.053</v>
      </c>
      <c r="G461" s="54"/>
      <c r="H461" s="54" t="s">
        <v>6363</v>
      </c>
      <c r="I461" s="55"/>
      <c r="J461" s="54" t="s">
        <v>5599</v>
      </c>
      <c r="K461" s="275" t="s">
        <v>23</v>
      </c>
      <c r="L461" s="276" t="s">
        <v>1012</v>
      </c>
    </row>
    <row r="462" spans="1:12" ht="33.75">
      <c r="A462" s="275" t="s">
        <v>4379</v>
      </c>
      <c r="B462" s="54" t="s">
        <v>3352</v>
      </c>
      <c r="C462" s="54" t="s">
        <v>3942</v>
      </c>
      <c r="D462" s="54" t="s">
        <v>1730</v>
      </c>
      <c r="E462" s="284">
        <v>948.453</v>
      </c>
      <c r="F462" s="284">
        <v>71.053</v>
      </c>
      <c r="G462" s="54"/>
      <c r="H462" s="54" t="s">
        <v>6363</v>
      </c>
      <c r="I462" s="55"/>
      <c r="J462" s="54" t="s">
        <v>4159</v>
      </c>
      <c r="K462" s="275" t="s">
        <v>23</v>
      </c>
      <c r="L462" s="276" t="s">
        <v>1012</v>
      </c>
    </row>
    <row r="463" spans="1:12" ht="33.75">
      <c r="A463" s="88" t="s">
        <v>4380</v>
      </c>
      <c r="B463" s="54" t="s">
        <v>3352</v>
      </c>
      <c r="C463" s="54" t="s">
        <v>5596</v>
      </c>
      <c r="D463" s="54" t="s">
        <v>4131</v>
      </c>
      <c r="E463" s="284">
        <v>948.453</v>
      </c>
      <c r="F463" s="284">
        <v>57.961</v>
      </c>
      <c r="G463" s="54"/>
      <c r="H463" s="54" t="s">
        <v>6363</v>
      </c>
      <c r="I463" s="55"/>
      <c r="J463" s="54" t="s">
        <v>5600</v>
      </c>
      <c r="K463" s="275" t="s">
        <v>23</v>
      </c>
      <c r="L463" s="276" t="s">
        <v>1012</v>
      </c>
    </row>
    <row r="464" spans="1:12" ht="33.75">
      <c r="A464" s="275" t="s">
        <v>4381</v>
      </c>
      <c r="B464" s="54" t="s">
        <v>3352</v>
      </c>
      <c r="C464" s="54" t="s">
        <v>1729</v>
      </c>
      <c r="D464" s="54" t="s">
        <v>1730</v>
      </c>
      <c r="E464" s="284">
        <v>900.854</v>
      </c>
      <c r="F464" s="284">
        <v>289.032</v>
      </c>
      <c r="G464" s="54"/>
      <c r="H464" s="54" t="s">
        <v>6363</v>
      </c>
      <c r="I464" s="55"/>
      <c r="J464" s="54" t="s">
        <v>5600</v>
      </c>
      <c r="K464" s="275" t="s">
        <v>23</v>
      </c>
      <c r="L464" s="276" t="s">
        <v>1012</v>
      </c>
    </row>
    <row r="465" spans="1:12" ht="33.75">
      <c r="A465" s="88" t="s">
        <v>4382</v>
      </c>
      <c r="B465" s="54" t="s">
        <v>3352</v>
      </c>
      <c r="C465" s="54" t="s">
        <v>1731</v>
      </c>
      <c r="D465" s="54" t="s">
        <v>1728</v>
      </c>
      <c r="E465" s="284">
        <v>892.435</v>
      </c>
      <c r="F465" s="284">
        <v>286.331</v>
      </c>
      <c r="G465" s="54"/>
      <c r="H465" s="54" t="s">
        <v>6363</v>
      </c>
      <c r="I465" s="55"/>
      <c r="J465" s="54" t="s">
        <v>5600</v>
      </c>
      <c r="K465" s="275" t="s">
        <v>23</v>
      </c>
      <c r="L465" s="276" t="s">
        <v>1012</v>
      </c>
    </row>
    <row r="466" spans="1:12" ht="33.75">
      <c r="A466" s="275" t="s">
        <v>4383</v>
      </c>
      <c r="B466" s="54" t="s">
        <v>3352</v>
      </c>
      <c r="C466" s="54" t="s">
        <v>1732</v>
      </c>
      <c r="D466" s="54" t="s">
        <v>1727</v>
      </c>
      <c r="E466" s="284">
        <v>906.476</v>
      </c>
      <c r="F466" s="284">
        <v>290.842</v>
      </c>
      <c r="G466" s="54"/>
      <c r="H466" s="54" t="s">
        <v>6363</v>
      </c>
      <c r="I466" s="55"/>
      <c r="J466" s="54" t="s">
        <v>4159</v>
      </c>
      <c r="K466" s="275" t="s">
        <v>23</v>
      </c>
      <c r="L466" s="276" t="s">
        <v>1012</v>
      </c>
    </row>
    <row r="467" spans="1:12" ht="33.75">
      <c r="A467" s="88" t="s">
        <v>4384</v>
      </c>
      <c r="B467" s="54" t="s">
        <v>3352</v>
      </c>
      <c r="C467" s="54" t="s">
        <v>1733</v>
      </c>
      <c r="D467" s="54" t="s">
        <v>1734</v>
      </c>
      <c r="E467" s="284">
        <v>948.453</v>
      </c>
      <c r="F467" s="284">
        <v>89.494</v>
      </c>
      <c r="G467" s="54"/>
      <c r="H467" s="54" t="s">
        <v>6363</v>
      </c>
      <c r="I467" s="55"/>
      <c r="J467" s="54" t="s">
        <v>5600</v>
      </c>
      <c r="K467" s="275" t="s">
        <v>23</v>
      </c>
      <c r="L467" s="276" t="s">
        <v>1012</v>
      </c>
    </row>
    <row r="468" spans="1:12" ht="33.75">
      <c r="A468" s="275" t="s">
        <v>4385</v>
      </c>
      <c r="B468" s="54" t="s">
        <v>3352</v>
      </c>
      <c r="C468" s="54" t="s">
        <v>3162</v>
      </c>
      <c r="D468" s="54" t="s">
        <v>3163</v>
      </c>
      <c r="E468" s="284">
        <v>899.593</v>
      </c>
      <c r="F468" s="284">
        <v>84.883</v>
      </c>
      <c r="G468" s="54"/>
      <c r="H468" s="54" t="s">
        <v>6363</v>
      </c>
      <c r="I468" s="55"/>
      <c r="J468" s="54" t="s">
        <v>5600</v>
      </c>
      <c r="K468" s="275" t="s">
        <v>23</v>
      </c>
      <c r="L468" s="276" t="s">
        <v>1012</v>
      </c>
    </row>
    <row r="469" spans="1:12" ht="33.75">
      <c r="A469" s="88" t="s">
        <v>4386</v>
      </c>
      <c r="B469" s="54" t="s">
        <v>3352</v>
      </c>
      <c r="C469" s="54" t="s">
        <v>1566</v>
      </c>
      <c r="D469" s="54" t="s">
        <v>1567</v>
      </c>
      <c r="E469" s="284">
        <v>942.705</v>
      </c>
      <c r="F469" s="284">
        <v>89.034</v>
      </c>
      <c r="G469" s="54"/>
      <c r="H469" s="54" t="s">
        <v>6363</v>
      </c>
      <c r="I469" s="55"/>
      <c r="J469" s="54" t="s">
        <v>5600</v>
      </c>
      <c r="K469" s="275" t="s">
        <v>23</v>
      </c>
      <c r="L469" s="276" t="s">
        <v>1012</v>
      </c>
    </row>
    <row r="470" spans="1:12" ht="33.75">
      <c r="A470" s="275" t="s">
        <v>4387</v>
      </c>
      <c r="B470" s="54" t="s">
        <v>3352</v>
      </c>
      <c r="C470" s="54" t="s">
        <v>3166</v>
      </c>
      <c r="D470" s="54" t="s">
        <v>3167</v>
      </c>
      <c r="E470" s="284">
        <v>948.453</v>
      </c>
      <c r="F470" s="284">
        <v>89.493</v>
      </c>
      <c r="G470" s="54"/>
      <c r="H470" s="54" t="s">
        <v>6363</v>
      </c>
      <c r="I470" s="55"/>
      <c r="J470" s="54" t="s">
        <v>4159</v>
      </c>
      <c r="K470" s="275" t="s">
        <v>23</v>
      </c>
      <c r="L470" s="276" t="s">
        <v>1012</v>
      </c>
    </row>
    <row r="471" spans="1:12" ht="33.75">
      <c r="A471" s="88" t="s">
        <v>4388</v>
      </c>
      <c r="B471" s="54" t="s">
        <v>3352</v>
      </c>
      <c r="C471" s="54" t="s">
        <v>1287</v>
      </c>
      <c r="D471" s="54" t="s">
        <v>1288</v>
      </c>
      <c r="E471" s="284">
        <v>936.364</v>
      </c>
      <c r="F471" s="284">
        <v>31.213</v>
      </c>
      <c r="G471" s="54"/>
      <c r="H471" s="54" t="s">
        <v>6363</v>
      </c>
      <c r="I471" s="55"/>
      <c r="J471" s="54" t="s">
        <v>4159</v>
      </c>
      <c r="K471" s="275" t="s">
        <v>23</v>
      </c>
      <c r="L471" s="276" t="s">
        <v>1012</v>
      </c>
    </row>
    <row r="472" spans="1:12" ht="33.75">
      <c r="A472" s="275" t="s">
        <v>4389</v>
      </c>
      <c r="B472" s="54" t="s">
        <v>3352</v>
      </c>
      <c r="C472" s="54" t="s">
        <v>712</v>
      </c>
      <c r="D472" s="54">
        <v>32.4</v>
      </c>
      <c r="E472" s="284">
        <v>936.364</v>
      </c>
      <c r="F472" s="284">
        <v>29.291</v>
      </c>
      <c r="G472" s="54"/>
      <c r="H472" s="54" t="s">
        <v>6363</v>
      </c>
      <c r="I472" s="55"/>
      <c r="J472" s="54" t="s">
        <v>5600</v>
      </c>
      <c r="K472" s="275" t="s">
        <v>23</v>
      </c>
      <c r="L472" s="276" t="s">
        <v>1012</v>
      </c>
    </row>
    <row r="473" spans="1:12" ht="33.75">
      <c r="A473" s="88" t="s">
        <v>4390</v>
      </c>
      <c r="B473" s="54" t="s">
        <v>3352</v>
      </c>
      <c r="C473" s="54" t="s">
        <v>714</v>
      </c>
      <c r="D473" s="54">
        <v>39.6</v>
      </c>
      <c r="E473" s="284">
        <v>948.453</v>
      </c>
      <c r="F473" s="284">
        <v>47.423</v>
      </c>
      <c r="G473" s="54"/>
      <c r="H473" s="54" t="s">
        <v>6363</v>
      </c>
      <c r="I473" s="55"/>
      <c r="J473" s="54" t="s">
        <v>5600</v>
      </c>
      <c r="K473" s="275" t="s">
        <v>23</v>
      </c>
      <c r="L473" s="276" t="s">
        <v>1012</v>
      </c>
    </row>
    <row r="474" spans="1:12" ht="33.75">
      <c r="A474" s="275" t="s">
        <v>4391</v>
      </c>
      <c r="B474" s="54" t="s">
        <v>3352</v>
      </c>
      <c r="C474" s="54" t="s">
        <v>715</v>
      </c>
      <c r="D474" s="54">
        <v>31.4</v>
      </c>
      <c r="E474" s="284">
        <v>902.467</v>
      </c>
      <c r="F474" s="284">
        <v>45.123</v>
      </c>
      <c r="G474" s="54"/>
      <c r="H474" s="54" t="s">
        <v>6363</v>
      </c>
      <c r="I474" s="55"/>
      <c r="J474" s="54" t="s">
        <v>5600</v>
      </c>
      <c r="K474" s="275" t="s">
        <v>23</v>
      </c>
      <c r="L474" s="276" t="s">
        <v>1012</v>
      </c>
    </row>
    <row r="475" spans="1:12" ht="33.75">
      <c r="A475" s="88" t="s">
        <v>4392</v>
      </c>
      <c r="B475" s="54" t="s">
        <v>3352</v>
      </c>
      <c r="C475" s="54" t="s">
        <v>716</v>
      </c>
      <c r="D475" s="54">
        <v>39.8</v>
      </c>
      <c r="E475" s="284">
        <v>925.881</v>
      </c>
      <c r="F475" s="284">
        <v>38.579</v>
      </c>
      <c r="G475" s="54"/>
      <c r="H475" s="54" t="s">
        <v>6363</v>
      </c>
      <c r="I475" s="55"/>
      <c r="J475" s="54" t="s">
        <v>5600</v>
      </c>
      <c r="K475" s="275" t="s">
        <v>23</v>
      </c>
      <c r="L475" s="276" t="s">
        <v>1012</v>
      </c>
    </row>
    <row r="476" spans="1:12" ht="33.75">
      <c r="A476" s="275" t="s">
        <v>4393</v>
      </c>
      <c r="B476" s="54" t="s">
        <v>3352</v>
      </c>
      <c r="C476" s="54" t="s">
        <v>718</v>
      </c>
      <c r="D476" s="54">
        <v>30.7</v>
      </c>
      <c r="E476" s="284">
        <v>871.102</v>
      </c>
      <c r="F476" s="284">
        <v>24.198</v>
      </c>
      <c r="G476" s="54"/>
      <c r="H476" s="54" t="s">
        <v>6363</v>
      </c>
      <c r="I476" s="55"/>
      <c r="J476" s="54" t="s">
        <v>5601</v>
      </c>
      <c r="K476" s="275" t="s">
        <v>23</v>
      </c>
      <c r="L476" s="276" t="s">
        <v>1012</v>
      </c>
    </row>
    <row r="477" spans="1:12" ht="33.75">
      <c r="A477" s="88" t="s">
        <v>4394</v>
      </c>
      <c r="B477" s="54" t="s">
        <v>3352</v>
      </c>
      <c r="C477" s="54" t="s">
        <v>4160</v>
      </c>
      <c r="D477" s="54" t="s">
        <v>4161</v>
      </c>
      <c r="E477" s="284">
        <v>915.034</v>
      </c>
      <c r="F477" s="284">
        <v>293.582</v>
      </c>
      <c r="G477" s="54"/>
      <c r="H477" s="54" t="s">
        <v>6363</v>
      </c>
      <c r="I477" s="55"/>
      <c r="J477" s="54" t="s">
        <v>4159</v>
      </c>
      <c r="K477" s="275" t="s">
        <v>23</v>
      </c>
      <c r="L477" s="276" t="s">
        <v>1012</v>
      </c>
    </row>
    <row r="478" spans="1:12" ht="33.75">
      <c r="A478" s="275" t="s">
        <v>4395</v>
      </c>
      <c r="B478" s="54" t="s">
        <v>3352</v>
      </c>
      <c r="C478" s="54" t="s">
        <v>4162</v>
      </c>
      <c r="D478" s="54" t="s">
        <v>1727</v>
      </c>
      <c r="E478" s="284">
        <v>906.467</v>
      </c>
      <c r="F478" s="284">
        <v>290.833</v>
      </c>
      <c r="G478" s="54"/>
      <c r="H478" s="54" t="s">
        <v>6363</v>
      </c>
      <c r="I478" s="55"/>
      <c r="J478" s="54" t="s">
        <v>4159</v>
      </c>
      <c r="K478" s="275" t="s">
        <v>23</v>
      </c>
      <c r="L478" s="276" t="s">
        <v>1012</v>
      </c>
    </row>
    <row r="479" spans="1:12" ht="33.75">
      <c r="A479" s="88" t="s">
        <v>4396</v>
      </c>
      <c r="B479" s="54" t="s">
        <v>3352</v>
      </c>
      <c r="C479" s="54" t="s">
        <v>4163</v>
      </c>
      <c r="D479" s="54" t="s">
        <v>1728</v>
      </c>
      <c r="E479" s="284">
        <v>892.435</v>
      </c>
      <c r="F479" s="284">
        <v>286.331</v>
      </c>
      <c r="G479" s="54"/>
      <c r="H479" s="54" t="s">
        <v>6363</v>
      </c>
      <c r="I479" s="55"/>
      <c r="J479" s="54" t="s">
        <v>5600</v>
      </c>
      <c r="K479" s="275" t="s">
        <v>23</v>
      </c>
      <c r="L479" s="276" t="s">
        <v>1012</v>
      </c>
    </row>
    <row r="480" spans="1:12" ht="33.75">
      <c r="A480" s="275" t="s">
        <v>4397</v>
      </c>
      <c r="B480" s="54" t="s">
        <v>3352</v>
      </c>
      <c r="C480" s="54" t="s">
        <v>4164</v>
      </c>
      <c r="D480" s="54" t="s">
        <v>1728</v>
      </c>
      <c r="E480" s="284">
        <v>915.034</v>
      </c>
      <c r="F480" s="284">
        <v>293.582</v>
      </c>
      <c r="G480" s="54"/>
      <c r="H480" s="54" t="s">
        <v>6363</v>
      </c>
      <c r="I480" s="55"/>
      <c r="J480" s="54" t="s">
        <v>5600</v>
      </c>
      <c r="K480" s="275" t="s">
        <v>23</v>
      </c>
      <c r="L480" s="276" t="s">
        <v>1012</v>
      </c>
    </row>
    <row r="481" spans="1:12" ht="33.75">
      <c r="A481" s="88" t="s">
        <v>4398</v>
      </c>
      <c r="B481" s="54" t="s">
        <v>3352</v>
      </c>
      <c r="C481" s="54" t="s">
        <v>4165</v>
      </c>
      <c r="D481" s="54" t="s">
        <v>4176</v>
      </c>
      <c r="E481" s="284">
        <v>902.66</v>
      </c>
      <c r="F481" s="284">
        <v>5.015</v>
      </c>
      <c r="G481" s="54"/>
      <c r="H481" s="54" t="s">
        <v>6363</v>
      </c>
      <c r="I481" s="55"/>
      <c r="J481" s="54" t="s">
        <v>4159</v>
      </c>
      <c r="K481" s="275" t="s">
        <v>23</v>
      </c>
      <c r="L481" s="276" t="s">
        <v>1012</v>
      </c>
    </row>
    <row r="482" spans="1:12" ht="33.75">
      <c r="A482" s="275" t="s">
        <v>4399</v>
      </c>
      <c r="B482" s="54" t="s">
        <v>3352</v>
      </c>
      <c r="C482" s="54" t="s">
        <v>4166</v>
      </c>
      <c r="D482" s="54" t="s">
        <v>4170</v>
      </c>
      <c r="E482" s="284">
        <v>938.527</v>
      </c>
      <c r="F482" s="284">
        <v>5.214</v>
      </c>
      <c r="G482" s="54"/>
      <c r="H482" s="54" t="s">
        <v>6363</v>
      </c>
      <c r="I482" s="55"/>
      <c r="J482" s="54" t="s">
        <v>5602</v>
      </c>
      <c r="K482" s="275" t="s">
        <v>23</v>
      </c>
      <c r="L482" s="276" t="s">
        <v>1012</v>
      </c>
    </row>
    <row r="483" spans="1:12" ht="33.75">
      <c r="A483" s="88" t="s">
        <v>4400</v>
      </c>
      <c r="B483" s="54" t="s">
        <v>3352</v>
      </c>
      <c r="C483" s="54" t="s">
        <v>4167</v>
      </c>
      <c r="D483" s="54" t="s">
        <v>4172</v>
      </c>
      <c r="E483" s="284">
        <v>962.439</v>
      </c>
      <c r="F483" s="284">
        <v>5.347</v>
      </c>
      <c r="G483" s="54"/>
      <c r="H483" s="54" t="s">
        <v>6363</v>
      </c>
      <c r="I483" s="55"/>
      <c r="J483" s="54" t="s">
        <v>4159</v>
      </c>
      <c r="K483" s="275" t="s">
        <v>23</v>
      </c>
      <c r="L483" s="276" t="s">
        <v>1012</v>
      </c>
    </row>
    <row r="484" spans="1:12" ht="33.75">
      <c r="A484" s="275" t="s">
        <v>4401</v>
      </c>
      <c r="B484" s="54" t="s">
        <v>3352</v>
      </c>
      <c r="C484" s="54" t="s">
        <v>4168</v>
      </c>
      <c r="D484" s="54" t="s">
        <v>4174</v>
      </c>
      <c r="E484" s="284">
        <v>947.494</v>
      </c>
      <c r="F484" s="284">
        <v>5.264</v>
      </c>
      <c r="G484" s="54"/>
      <c r="H484" s="54" t="s">
        <v>6363</v>
      </c>
      <c r="I484" s="55"/>
      <c r="J484" s="54" t="s">
        <v>4159</v>
      </c>
      <c r="K484" s="275" t="s">
        <v>23</v>
      </c>
      <c r="L484" s="276" t="s">
        <v>1012</v>
      </c>
    </row>
    <row r="485" spans="1:12" ht="33.75">
      <c r="A485" s="88" t="s">
        <v>4402</v>
      </c>
      <c r="B485" s="54" t="s">
        <v>3352</v>
      </c>
      <c r="C485" s="54" t="s">
        <v>4169</v>
      </c>
      <c r="D485" s="54" t="s">
        <v>4175</v>
      </c>
      <c r="E485" s="284">
        <v>914.615</v>
      </c>
      <c r="F485" s="284">
        <v>5.081</v>
      </c>
      <c r="G485" s="54"/>
      <c r="H485" s="54" t="s">
        <v>6363</v>
      </c>
      <c r="I485" s="55"/>
      <c r="J485" s="54" t="s">
        <v>4159</v>
      </c>
      <c r="K485" s="275" t="s">
        <v>23</v>
      </c>
      <c r="L485" s="276" t="s">
        <v>1012</v>
      </c>
    </row>
    <row r="486" spans="1:12" ht="33.75">
      <c r="A486" s="275" t="s">
        <v>4403</v>
      </c>
      <c r="B486" s="54" t="s">
        <v>5603</v>
      </c>
      <c r="C486" s="54" t="s">
        <v>5604</v>
      </c>
      <c r="D486" s="54"/>
      <c r="E486" s="284">
        <v>3767.5</v>
      </c>
      <c r="F486" s="284">
        <v>690.708</v>
      </c>
      <c r="G486" s="54"/>
      <c r="H486" s="54" t="s">
        <v>6363</v>
      </c>
      <c r="I486" s="55"/>
      <c r="J486" s="54" t="s">
        <v>4159</v>
      </c>
      <c r="K486" s="275" t="s">
        <v>23</v>
      </c>
      <c r="L486" s="54" t="s">
        <v>1012</v>
      </c>
    </row>
    <row r="487" spans="1:12" ht="33.75">
      <c r="A487" s="88" t="s">
        <v>4404</v>
      </c>
      <c r="B487" s="54" t="s">
        <v>5603</v>
      </c>
      <c r="C487" s="54" t="s">
        <v>5604</v>
      </c>
      <c r="D487" s="54"/>
      <c r="E487" s="284">
        <v>1188.629</v>
      </c>
      <c r="F487" s="284">
        <v>217.915</v>
      </c>
      <c r="G487" s="54"/>
      <c r="H487" s="54" t="s">
        <v>6363</v>
      </c>
      <c r="I487" s="55"/>
      <c r="J487" s="54" t="s">
        <v>4159</v>
      </c>
      <c r="K487" s="275" t="s">
        <v>23</v>
      </c>
      <c r="L487" s="54" t="s">
        <v>1012</v>
      </c>
    </row>
    <row r="488" spans="1:12" ht="33.75">
      <c r="A488" s="275" t="s">
        <v>4405</v>
      </c>
      <c r="B488" s="54" t="s">
        <v>5603</v>
      </c>
      <c r="C488" s="54" t="s">
        <v>5605</v>
      </c>
      <c r="D488" s="54"/>
      <c r="E488" s="284">
        <v>4765.1</v>
      </c>
      <c r="F488" s="284">
        <v>873.601</v>
      </c>
      <c r="G488" s="54"/>
      <c r="H488" s="54" t="s">
        <v>6363</v>
      </c>
      <c r="I488" s="55"/>
      <c r="J488" s="54" t="s">
        <v>4159</v>
      </c>
      <c r="K488" s="275" t="s">
        <v>23</v>
      </c>
      <c r="L488" s="54" t="s">
        <v>1012</v>
      </c>
    </row>
    <row r="489" spans="1:12" ht="33.75">
      <c r="A489" s="88" t="s">
        <v>4406</v>
      </c>
      <c r="B489" s="54" t="s">
        <v>5603</v>
      </c>
      <c r="C489" s="54" t="s">
        <v>5605</v>
      </c>
      <c r="D489" s="54"/>
      <c r="E489" s="284">
        <v>2361.599</v>
      </c>
      <c r="F489" s="284">
        <v>432.96</v>
      </c>
      <c r="G489" s="54"/>
      <c r="H489" s="54" t="s">
        <v>6363</v>
      </c>
      <c r="I489" s="55"/>
      <c r="J489" s="54" t="s">
        <v>4159</v>
      </c>
      <c r="K489" s="275" t="s">
        <v>23</v>
      </c>
      <c r="L489" s="54" t="s">
        <v>1012</v>
      </c>
    </row>
    <row r="490" spans="1:12" ht="33.75">
      <c r="A490" s="275" t="s">
        <v>4407</v>
      </c>
      <c r="B490" s="54" t="s">
        <v>5609</v>
      </c>
      <c r="C490" s="54" t="s">
        <v>5610</v>
      </c>
      <c r="D490" s="54"/>
      <c r="E490" s="284">
        <v>596.596</v>
      </c>
      <c r="F490" s="284">
        <v>74.574</v>
      </c>
      <c r="G490" s="54"/>
      <c r="H490" s="264">
        <v>43794</v>
      </c>
      <c r="I490" s="55"/>
      <c r="J490" s="54" t="s">
        <v>4159</v>
      </c>
      <c r="K490" s="275" t="s">
        <v>23</v>
      </c>
      <c r="L490" s="54" t="s">
        <v>1012</v>
      </c>
    </row>
    <row r="491" spans="1:12" ht="33.75">
      <c r="A491" s="88" t="s">
        <v>4408</v>
      </c>
      <c r="B491" s="54" t="s">
        <v>5609</v>
      </c>
      <c r="C491" s="54" t="s">
        <v>5610</v>
      </c>
      <c r="D491" s="54"/>
      <c r="E491" s="284">
        <v>286.01</v>
      </c>
      <c r="F491" s="284">
        <v>4.767</v>
      </c>
      <c r="G491" s="54"/>
      <c r="H491" s="264">
        <v>43794</v>
      </c>
      <c r="I491" s="55"/>
      <c r="J491" s="54" t="s">
        <v>4159</v>
      </c>
      <c r="K491" s="275" t="s">
        <v>23</v>
      </c>
      <c r="L491" s="54" t="s">
        <v>1012</v>
      </c>
    </row>
    <row r="492" spans="1:12" ht="56.25">
      <c r="A492" s="275" t="s">
        <v>4409</v>
      </c>
      <c r="B492" s="54" t="s">
        <v>841</v>
      </c>
      <c r="C492" s="54" t="s">
        <v>842</v>
      </c>
      <c r="D492" s="54" t="s">
        <v>843</v>
      </c>
      <c r="E492" s="284">
        <v>30.25</v>
      </c>
      <c r="F492" s="284">
        <v>0</v>
      </c>
      <c r="G492" s="54"/>
      <c r="H492" s="264">
        <v>43546</v>
      </c>
      <c r="I492" s="55"/>
      <c r="J492" s="54" t="s">
        <v>844</v>
      </c>
      <c r="K492" s="275" t="s">
        <v>23</v>
      </c>
      <c r="L492" s="54" t="s">
        <v>1012</v>
      </c>
    </row>
    <row r="493" spans="1:12" ht="80.25" customHeight="1">
      <c r="A493" s="88" t="s">
        <v>4410</v>
      </c>
      <c r="B493" s="54" t="s">
        <v>845</v>
      </c>
      <c r="C493" s="54" t="s">
        <v>842</v>
      </c>
      <c r="D493" s="54" t="s">
        <v>290</v>
      </c>
      <c r="E493" s="284">
        <v>40</v>
      </c>
      <c r="F493" s="284">
        <v>0</v>
      </c>
      <c r="G493" s="54"/>
      <c r="H493" s="264">
        <v>43546</v>
      </c>
      <c r="I493" s="55"/>
      <c r="J493" s="54" t="s">
        <v>844</v>
      </c>
      <c r="K493" s="275" t="s">
        <v>23</v>
      </c>
      <c r="L493" s="54" t="s">
        <v>1012</v>
      </c>
    </row>
    <row r="494" spans="1:12" ht="33.75">
      <c r="A494" s="275" t="s">
        <v>4411</v>
      </c>
      <c r="B494" s="54" t="s">
        <v>841</v>
      </c>
      <c r="C494" s="54" t="s">
        <v>291</v>
      </c>
      <c r="D494" s="54" t="s">
        <v>292</v>
      </c>
      <c r="E494" s="284">
        <v>30.25</v>
      </c>
      <c r="F494" s="284">
        <v>0</v>
      </c>
      <c r="G494" s="54"/>
      <c r="H494" s="264">
        <v>43551</v>
      </c>
      <c r="I494" s="55"/>
      <c r="J494" s="54" t="s">
        <v>293</v>
      </c>
      <c r="K494" s="275" t="s">
        <v>23</v>
      </c>
      <c r="L494" s="54" t="s">
        <v>1012</v>
      </c>
    </row>
    <row r="495" spans="1:12" ht="45">
      <c r="A495" s="88" t="s">
        <v>4412</v>
      </c>
      <c r="B495" s="54" t="s">
        <v>845</v>
      </c>
      <c r="C495" s="54" t="s">
        <v>2641</v>
      </c>
      <c r="D495" s="54" t="s">
        <v>294</v>
      </c>
      <c r="E495" s="284">
        <v>40</v>
      </c>
      <c r="F495" s="284">
        <v>0</v>
      </c>
      <c r="G495" s="54"/>
      <c r="H495" s="264">
        <v>43551</v>
      </c>
      <c r="I495" s="55"/>
      <c r="J495" s="54" t="s">
        <v>293</v>
      </c>
      <c r="K495" s="275" t="s">
        <v>23</v>
      </c>
      <c r="L495" s="54" t="s">
        <v>1012</v>
      </c>
    </row>
    <row r="496" spans="1:12" ht="45">
      <c r="A496" s="275" t="s">
        <v>4413</v>
      </c>
      <c r="B496" s="54" t="s">
        <v>845</v>
      </c>
      <c r="C496" s="54" t="s">
        <v>295</v>
      </c>
      <c r="D496" s="54" t="s">
        <v>296</v>
      </c>
      <c r="E496" s="284">
        <v>50</v>
      </c>
      <c r="F496" s="284">
        <v>0</v>
      </c>
      <c r="G496" s="54"/>
      <c r="H496" s="264">
        <v>43551</v>
      </c>
      <c r="I496" s="55"/>
      <c r="J496" s="54" t="s">
        <v>293</v>
      </c>
      <c r="K496" s="275" t="s">
        <v>23</v>
      </c>
      <c r="L496" s="54" t="s">
        <v>1012</v>
      </c>
    </row>
    <row r="497" spans="1:12" ht="33.75">
      <c r="A497" s="88" t="s">
        <v>4414</v>
      </c>
      <c r="B497" s="54" t="s">
        <v>841</v>
      </c>
      <c r="C497" s="54" t="s">
        <v>297</v>
      </c>
      <c r="D497" s="54" t="s">
        <v>299</v>
      </c>
      <c r="E497" s="284">
        <v>25</v>
      </c>
      <c r="F497" s="284">
        <v>0</v>
      </c>
      <c r="G497" s="54"/>
      <c r="H497" s="264">
        <v>43551</v>
      </c>
      <c r="I497" s="55"/>
      <c r="J497" s="54" t="s">
        <v>293</v>
      </c>
      <c r="K497" s="275" t="s">
        <v>23</v>
      </c>
      <c r="L497" s="54" t="s">
        <v>1012</v>
      </c>
    </row>
    <row r="498" spans="1:12" ht="33.75">
      <c r="A498" s="275" t="s">
        <v>4415</v>
      </c>
      <c r="B498" s="54" t="s">
        <v>298</v>
      </c>
      <c r="C498" s="54" t="s">
        <v>2641</v>
      </c>
      <c r="D498" s="54" t="s">
        <v>300</v>
      </c>
      <c r="E498" s="284">
        <v>50</v>
      </c>
      <c r="F498" s="284">
        <v>0</v>
      </c>
      <c r="G498" s="54"/>
      <c r="H498" s="264">
        <v>43551</v>
      </c>
      <c r="I498" s="55"/>
      <c r="J498" s="54" t="s">
        <v>293</v>
      </c>
      <c r="K498" s="275" t="s">
        <v>23</v>
      </c>
      <c r="L498" s="54" t="s">
        <v>1012</v>
      </c>
    </row>
    <row r="499" spans="1:12" ht="45">
      <c r="A499" s="88" t="s">
        <v>4416</v>
      </c>
      <c r="B499" s="54" t="s">
        <v>845</v>
      </c>
      <c r="C499" s="54" t="s">
        <v>291</v>
      </c>
      <c r="D499" s="54" t="s">
        <v>301</v>
      </c>
      <c r="E499" s="284">
        <v>40</v>
      </c>
      <c r="F499" s="284">
        <v>0</v>
      </c>
      <c r="G499" s="54"/>
      <c r="H499" s="264">
        <v>43551</v>
      </c>
      <c r="I499" s="55"/>
      <c r="J499" s="54" t="s">
        <v>293</v>
      </c>
      <c r="K499" s="275" t="s">
        <v>23</v>
      </c>
      <c r="L499" s="54" t="s">
        <v>1012</v>
      </c>
    </row>
    <row r="500" spans="1:12" ht="38.25">
      <c r="A500" s="330">
        <v>223</v>
      </c>
      <c r="B500" s="330" t="s">
        <v>5724</v>
      </c>
      <c r="C500" s="330" t="s">
        <v>5725</v>
      </c>
      <c r="D500" s="330" t="s">
        <v>5726</v>
      </c>
      <c r="E500" s="330">
        <v>0</v>
      </c>
      <c r="F500" s="330">
        <v>0</v>
      </c>
      <c r="G500" s="330"/>
      <c r="H500" s="331">
        <v>43830</v>
      </c>
      <c r="I500" s="330"/>
      <c r="J500" s="330" t="s">
        <v>1157</v>
      </c>
      <c r="K500" s="275" t="s">
        <v>23</v>
      </c>
      <c r="L500" s="330" t="s">
        <v>1012</v>
      </c>
    </row>
    <row r="501" spans="1:12" ht="38.25">
      <c r="A501" s="330">
        <v>224</v>
      </c>
      <c r="B501" s="330" t="s">
        <v>5727</v>
      </c>
      <c r="C501" s="330" t="s">
        <v>5728</v>
      </c>
      <c r="D501" s="330" t="s">
        <v>5729</v>
      </c>
      <c r="E501" s="330">
        <v>0</v>
      </c>
      <c r="F501" s="330">
        <v>0</v>
      </c>
      <c r="G501" s="330"/>
      <c r="H501" s="331">
        <v>43830</v>
      </c>
      <c r="I501" s="330"/>
      <c r="J501" s="330" t="s">
        <v>1157</v>
      </c>
      <c r="K501" s="275" t="s">
        <v>23</v>
      </c>
      <c r="L501" s="330" t="s">
        <v>1012</v>
      </c>
    </row>
    <row r="502" spans="1:12" ht="38.25">
      <c r="A502" s="330">
        <v>225</v>
      </c>
      <c r="B502" s="330" t="s">
        <v>5730</v>
      </c>
      <c r="C502" s="330" t="s">
        <v>5728</v>
      </c>
      <c r="D502" s="330" t="s">
        <v>5731</v>
      </c>
      <c r="E502" s="330">
        <v>0</v>
      </c>
      <c r="F502" s="330">
        <v>0</v>
      </c>
      <c r="G502" s="330"/>
      <c r="H502" s="332">
        <v>43830</v>
      </c>
      <c r="I502" s="330"/>
      <c r="J502" s="330" t="s">
        <v>1157</v>
      </c>
      <c r="K502" s="275" t="s">
        <v>23</v>
      </c>
      <c r="L502" s="330" t="s">
        <v>1012</v>
      </c>
    </row>
    <row r="503" spans="1:12" ht="76.5">
      <c r="A503" s="330"/>
      <c r="B503" s="330" t="s">
        <v>1138</v>
      </c>
      <c r="C503" s="330" t="s">
        <v>1139</v>
      </c>
      <c r="D503" s="330" t="s">
        <v>1140</v>
      </c>
      <c r="E503" s="330">
        <v>986.35</v>
      </c>
      <c r="F503" s="330"/>
      <c r="G503" s="330"/>
      <c r="H503" s="332">
        <v>44011</v>
      </c>
      <c r="I503" s="330"/>
      <c r="J503" s="330" t="s">
        <v>1141</v>
      </c>
      <c r="K503" s="275" t="s">
        <v>23</v>
      </c>
      <c r="L503" s="330" t="s">
        <v>1012</v>
      </c>
    </row>
    <row r="504" spans="1:12" ht="76.5">
      <c r="A504" s="330"/>
      <c r="B504" s="330" t="s">
        <v>1138</v>
      </c>
      <c r="C504" s="330" t="s">
        <v>1143</v>
      </c>
      <c r="D504" s="330" t="s">
        <v>1142</v>
      </c>
      <c r="E504" s="330">
        <v>986.35</v>
      </c>
      <c r="F504" s="330"/>
      <c r="G504" s="330"/>
      <c r="H504" s="332">
        <v>44011</v>
      </c>
      <c r="I504" s="330"/>
      <c r="J504" s="330" t="s">
        <v>1141</v>
      </c>
      <c r="K504" s="275" t="s">
        <v>23</v>
      </c>
      <c r="L504" s="330" t="s">
        <v>1012</v>
      </c>
    </row>
    <row r="505" spans="1:12" ht="76.5">
      <c r="A505" s="330"/>
      <c r="B505" s="330" t="s">
        <v>1138</v>
      </c>
      <c r="C505" s="330" t="s">
        <v>1144</v>
      </c>
      <c r="D505" s="330" t="s">
        <v>1145</v>
      </c>
      <c r="E505" s="330">
        <v>956.461</v>
      </c>
      <c r="F505" s="330"/>
      <c r="G505" s="330"/>
      <c r="H505" s="332">
        <v>44011</v>
      </c>
      <c r="I505" s="330"/>
      <c r="J505" s="330" t="s">
        <v>1141</v>
      </c>
      <c r="K505" s="275" t="s">
        <v>23</v>
      </c>
      <c r="L505" s="330" t="s">
        <v>1012</v>
      </c>
    </row>
    <row r="506" spans="1:12" ht="76.5">
      <c r="A506" s="330"/>
      <c r="B506" s="330" t="s">
        <v>1138</v>
      </c>
      <c r="C506" s="330" t="s">
        <v>1147</v>
      </c>
      <c r="D506" s="330" t="s">
        <v>1146</v>
      </c>
      <c r="E506" s="330">
        <v>959.45</v>
      </c>
      <c r="F506" s="330"/>
      <c r="G506" s="330"/>
      <c r="H506" s="332">
        <v>44011</v>
      </c>
      <c r="I506" s="330"/>
      <c r="J506" s="330" t="s">
        <v>1141</v>
      </c>
      <c r="K506" s="275" t="s">
        <v>23</v>
      </c>
      <c r="L506" s="330" t="s">
        <v>1012</v>
      </c>
    </row>
    <row r="507" spans="1:12" ht="76.5">
      <c r="A507" s="330"/>
      <c r="B507" s="330" t="s">
        <v>1138</v>
      </c>
      <c r="C507" s="330" t="s">
        <v>1148</v>
      </c>
      <c r="D507" s="330" t="s">
        <v>1149</v>
      </c>
      <c r="E507" s="330">
        <v>986.35</v>
      </c>
      <c r="F507" s="330"/>
      <c r="G507" s="330"/>
      <c r="H507" s="332">
        <v>44011</v>
      </c>
      <c r="I507" s="330"/>
      <c r="J507" s="330" t="s">
        <v>1141</v>
      </c>
      <c r="K507" s="275" t="s">
        <v>23</v>
      </c>
      <c r="L507" s="330" t="s">
        <v>1012</v>
      </c>
    </row>
    <row r="508" spans="1:12" ht="76.5">
      <c r="A508" s="330"/>
      <c r="B508" s="330" t="s">
        <v>1138</v>
      </c>
      <c r="C508" s="330" t="s">
        <v>1150</v>
      </c>
      <c r="D508" s="330" t="s">
        <v>1151</v>
      </c>
      <c r="E508" s="330">
        <v>870</v>
      </c>
      <c r="F508" s="330"/>
      <c r="G508" s="330"/>
      <c r="H508" s="332">
        <v>44011</v>
      </c>
      <c r="I508" s="330"/>
      <c r="J508" s="330" t="s">
        <v>1141</v>
      </c>
      <c r="K508" s="275" t="s">
        <v>23</v>
      </c>
      <c r="L508" s="330" t="s">
        <v>1012</v>
      </c>
    </row>
    <row r="509" spans="1:12" ht="76.5">
      <c r="A509" s="330"/>
      <c r="B509" s="330" t="s">
        <v>1138</v>
      </c>
      <c r="C509" s="330" t="s">
        <v>1152</v>
      </c>
      <c r="D509" s="330" t="s">
        <v>1151</v>
      </c>
      <c r="E509" s="330">
        <v>902.66</v>
      </c>
      <c r="F509" s="330"/>
      <c r="G509" s="330"/>
      <c r="H509" s="332">
        <v>44011</v>
      </c>
      <c r="I509" s="330"/>
      <c r="J509" s="330" t="s">
        <v>1141</v>
      </c>
      <c r="K509" s="275" t="s">
        <v>23</v>
      </c>
      <c r="L509" s="330" t="s">
        <v>1012</v>
      </c>
    </row>
    <row r="510" spans="1:12" ht="76.5">
      <c r="A510" s="330"/>
      <c r="B510" s="330" t="s">
        <v>1138</v>
      </c>
      <c r="C510" s="330" t="s">
        <v>1153</v>
      </c>
      <c r="D510" s="330" t="s">
        <v>1154</v>
      </c>
      <c r="E510" s="330">
        <v>962.439</v>
      </c>
      <c r="F510" s="330"/>
      <c r="G510" s="330"/>
      <c r="H510" s="332">
        <v>44011</v>
      </c>
      <c r="I510" s="330"/>
      <c r="J510" s="330" t="s">
        <v>1141</v>
      </c>
      <c r="K510" s="275" t="s">
        <v>23</v>
      </c>
      <c r="L510" s="330" t="s">
        <v>1012</v>
      </c>
    </row>
    <row r="511" spans="1:12" ht="76.5">
      <c r="A511" s="330"/>
      <c r="B511" s="330" t="s">
        <v>1138</v>
      </c>
      <c r="C511" s="330" t="s">
        <v>1155</v>
      </c>
      <c r="D511" s="330" t="s">
        <v>1156</v>
      </c>
      <c r="E511" s="330">
        <v>986.35</v>
      </c>
      <c r="F511" s="330"/>
      <c r="G511" s="330"/>
      <c r="H511" s="332">
        <v>44011</v>
      </c>
      <c r="I511" s="330"/>
      <c r="J511" s="330" t="s">
        <v>1141</v>
      </c>
      <c r="K511" s="275" t="s">
        <v>23</v>
      </c>
      <c r="L511" s="330" t="s">
        <v>1012</v>
      </c>
    </row>
    <row r="512" spans="1:12" ht="63.75">
      <c r="A512" s="330"/>
      <c r="B512" s="330" t="s">
        <v>816</v>
      </c>
      <c r="C512" s="330" t="s">
        <v>5737</v>
      </c>
      <c r="D512" s="330" t="s">
        <v>5738</v>
      </c>
      <c r="E512" s="330">
        <v>0</v>
      </c>
      <c r="F512" s="330">
        <v>0</v>
      </c>
      <c r="G512" s="330"/>
      <c r="H512" s="332">
        <v>40679</v>
      </c>
      <c r="I512" s="330"/>
      <c r="J512" s="330" t="s">
        <v>5739</v>
      </c>
      <c r="K512" s="275" t="s">
        <v>23</v>
      </c>
      <c r="L512" s="330" t="s">
        <v>1012</v>
      </c>
    </row>
    <row r="513" spans="1:12" ht="12.75">
      <c r="A513" s="330"/>
      <c r="B513" s="330"/>
      <c r="C513" s="330"/>
      <c r="D513" s="330"/>
      <c r="E513" s="330"/>
      <c r="F513" s="330"/>
      <c r="G513" s="330"/>
      <c r="H513" s="332"/>
      <c r="I513" s="330"/>
      <c r="J513" s="330"/>
      <c r="K513" s="330"/>
      <c r="L513" s="330"/>
    </row>
    <row r="514" spans="1:12" ht="12.75">
      <c r="A514" s="330"/>
      <c r="B514" s="330"/>
      <c r="C514" s="330"/>
      <c r="D514" s="330"/>
      <c r="E514" s="330"/>
      <c r="F514" s="330"/>
      <c r="G514" s="330"/>
      <c r="H514" s="332"/>
      <c r="I514" s="330"/>
      <c r="J514" s="330"/>
      <c r="K514" s="330"/>
      <c r="L514" s="330"/>
    </row>
    <row r="515" spans="1:12" ht="12.75">
      <c r="A515" s="330"/>
      <c r="B515" s="330"/>
      <c r="C515" s="330" t="s">
        <v>6324</v>
      </c>
      <c r="D515" s="330"/>
      <c r="E515" s="333">
        <f>SUM(E381:E514)</f>
        <v>82740.70800000003</v>
      </c>
      <c r="F515" s="333">
        <f>SUM(F381:F514)</f>
        <v>8129.924999999999</v>
      </c>
      <c r="G515" s="330"/>
      <c r="H515" s="332"/>
      <c r="I515" s="330"/>
      <c r="J515" s="330"/>
      <c r="K515" s="330"/>
      <c r="L515" s="330"/>
    </row>
    <row r="516" spans="1:12" ht="12.75">
      <c r="A516" s="330"/>
      <c r="B516" s="330"/>
      <c r="C516" s="330"/>
      <c r="D516" s="330"/>
      <c r="E516" s="330"/>
      <c r="F516" s="330"/>
      <c r="G516" s="330"/>
      <c r="H516" s="332"/>
      <c r="I516" s="330"/>
      <c r="J516" s="330"/>
      <c r="K516" s="330"/>
      <c r="L516" s="330"/>
    </row>
    <row r="517" spans="1:12" ht="12.75">
      <c r="A517" s="320" t="s">
        <v>2053</v>
      </c>
      <c r="B517" s="321"/>
      <c r="C517" s="321"/>
      <c r="D517" s="321"/>
      <c r="E517" s="321"/>
      <c r="F517" s="321"/>
      <c r="G517" s="321"/>
      <c r="H517" s="321"/>
      <c r="I517" s="321"/>
      <c r="J517" s="321"/>
      <c r="K517" s="321"/>
      <c r="L517" s="322"/>
    </row>
    <row r="518" spans="1:12" ht="112.5">
      <c r="A518" s="277">
        <v>450</v>
      </c>
      <c r="B518" s="275" t="s">
        <v>2054</v>
      </c>
      <c r="C518" s="275" t="s">
        <v>2055</v>
      </c>
      <c r="D518" s="275" t="s">
        <v>2056</v>
      </c>
      <c r="E518" s="284">
        <v>93.324</v>
      </c>
      <c r="F518" s="275"/>
      <c r="G518" s="275"/>
      <c r="H518" s="88"/>
      <c r="I518" s="275"/>
      <c r="J518" s="275" t="s">
        <v>1078</v>
      </c>
      <c r="K518" s="275" t="s">
        <v>23</v>
      </c>
      <c r="L518" s="275" t="s">
        <v>1012</v>
      </c>
    </row>
    <row r="519" spans="1:12" ht="112.5">
      <c r="A519" s="277">
        <v>451</v>
      </c>
      <c r="B519" s="275" t="s">
        <v>2054</v>
      </c>
      <c r="C519" s="275" t="s">
        <v>2057</v>
      </c>
      <c r="D519" s="275" t="s">
        <v>2058</v>
      </c>
      <c r="E519" s="284">
        <v>98.665</v>
      </c>
      <c r="F519" s="275"/>
      <c r="G519" s="275"/>
      <c r="H519" s="88" t="s">
        <v>442</v>
      </c>
      <c r="I519" s="275"/>
      <c r="J519" s="275" t="s">
        <v>443</v>
      </c>
      <c r="K519" s="275" t="s">
        <v>23</v>
      </c>
      <c r="L519" s="275" t="s">
        <v>1012</v>
      </c>
    </row>
    <row r="520" spans="1:12" ht="101.25">
      <c r="A520" s="275" t="s">
        <v>4417</v>
      </c>
      <c r="B520" s="275" t="s">
        <v>2054</v>
      </c>
      <c r="C520" s="275" t="s">
        <v>2059</v>
      </c>
      <c r="D520" s="275" t="s">
        <v>2060</v>
      </c>
      <c r="E520" s="284">
        <v>0.507</v>
      </c>
      <c r="F520" s="275"/>
      <c r="G520" s="275"/>
      <c r="H520" s="88"/>
      <c r="I520" s="275"/>
      <c r="J520" s="275" t="s">
        <v>1169</v>
      </c>
      <c r="K520" s="275" t="s">
        <v>23</v>
      </c>
      <c r="L520" s="275" t="s">
        <v>1012</v>
      </c>
    </row>
    <row r="521" spans="1:12" ht="101.25">
      <c r="A521" s="275" t="s">
        <v>4418</v>
      </c>
      <c r="B521" s="275" t="s">
        <v>2054</v>
      </c>
      <c r="C521" s="275" t="s">
        <v>2061</v>
      </c>
      <c r="D521" s="275" t="s">
        <v>2062</v>
      </c>
      <c r="E521" s="284">
        <v>2.36</v>
      </c>
      <c r="F521" s="275"/>
      <c r="G521" s="275"/>
      <c r="H521" s="88"/>
      <c r="I521" s="275"/>
      <c r="J521" s="275" t="s">
        <v>1169</v>
      </c>
      <c r="K521" s="275" t="s">
        <v>23</v>
      </c>
      <c r="L521" s="275" t="s">
        <v>1012</v>
      </c>
    </row>
    <row r="522" spans="1:12" ht="101.25">
      <c r="A522" s="275" t="s">
        <v>4419</v>
      </c>
      <c r="B522" s="275" t="s">
        <v>2054</v>
      </c>
      <c r="C522" s="275" t="s">
        <v>2063</v>
      </c>
      <c r="D522" s="275" t="s">
        <v>114</v>
      </c>
      <c r="E522" s="284">
        <v>2.517</v>
      </c>
      <c r="F522" s="275"/>
      <c r="G522" s="275"/>
      <c r="H522" s="88" t="s">
        <v>427</v>
      </c>
      <c r="I522" s="275"/>
      <c r="J522" s="275" t="s">
        <v>428</v>
      </c>
      <c r="K522" s="275" t="s">
        <v>23</v>
      </c>
      <c r="L522" s="275" t="s">
        <v>1012</v>
      </c>
    </row>
    <row r="523" spans="1:12" ht="101.25">
      <c r="A523" s="275" t="s">
        <v>4420</v>
      </c>
      <c r="B523" s="275" t="s">
        <v>2054</v>
      </c>
      <c r="C523" s="275" t="s">
        <v>115</v>
      </c>
      <c r="D523" s="275" t="s">
        <v>116</v>
      </c>
      <c r="E523" s="284">
        <v>9.56</v>
      </c>
      <c r="F523" s="275"/>
      <c r="G523" s="275"/>
      <c r="H523" s="88"/>
      <c r="I523" s="275"/>
      <c r="J523" s="275" t="s">
        <v>1078</v>
      </c>
      <c r="K523" s="275" t="s">
        <v>23</v>
      </c>
      <c r="L523" s="275"/>
    </row>
    <row r="524" spans="1:12" ht="101.25">
      <c r="A524" s="275" t="s">
        <v>4421</v>
      </c>
      <c r="B524" s="275" t="s">
        <v>2054</v>
      </c>
      <c r="C524" s="275" t="s">
        <v>117</v>
      </c>
      <c r="D524" s="275" t="s">
        <v>118</v>
      </c>
      <c r="E524" s="284">
        <v>3.855</v>
      </c>
      <c r="F524" s="275"/>
      <c r="G524" s="275"/>
      <c r="H524" s="88"/>
      <c r="I524" s="275"/>
      <c r="J524" s="275" t="s">
        <v>1078</v>
      </c>
      <c r="K524" s="275" t="s">
        <v>23</v>
      </c>
      <c r="L524" s="275" t="s">
        <v>1012</v>
      </c>
    </row>
    <row r="525" spans="1:12" ht="101.25">
      <c r="A525" s="275" t="s">
        <v>4422</v>
      </c>
      <c r="B525" s="275" t="s">
        <v>2054</v>
      </c>
      <c r="C525" s="275" t="s">
        <v>611</v>
      </c>
      <c r="D525" s="275" t="s">
        <v>612</v>
      </c>
      <c r="E525" s="284">
        <v>3.855</v>
      </c>
      <c r="F525" s="275"/>
      <c r="G525" s="275"/>
      <c r="H525" s="88"/>
      <c r="I525" s="275"/>
      <c r="J525" s="275" t="s">
        <v>1078</v>
      </c>
      <c r="K525" s="275" t="s">
        <v>23</v>
      </c>
      <c r="L525" s="275" t="s">
        <v>1012</v>
      </c>
    </row>
    <row r="526" spans="1:12" ht="101.25">
      <c r="A526" s="275" t="s">
        <v>4423</v>
      </c>
      <c r="B526" s="275" t="s">
        <v>2054</v>
      </c>
      <c r="C526" s="275" t="s">
        <v>613</v>
      </c>
      <c r="D526" s="275" t="s">
        <v>614</v>
      </c>
      <c r="E526" s="284">
        <v>3.855</v>
      </c>
      <c r="F526" s="275"/>
      <c r="G526" s="275"/>
      <c r="H526" s="88"/>
      <c r="I526" s="275"/>
      <c r="J526" s="275" t="s">
        <v>1078</v>
      </c>
      <c r="K526" s="275" t="s">
        <v>23</v>
      </c>
      <c r="L526" s="275" t="s">
        <v>1012</v>
      </c>
    </row>
    <row r="527" spans="1:12" ht="101.25">
      <c r="A527" s="275" t="s">
        <v>4424</v>
      </c>
      <c r="B527" s="275" t="s">
        <v>2054</v>
      </c>
      <c r="C527" s="275" t="s">
        <v>33</v>
      </c>
      <c r="D527" s="275" t="s">
        <v>3561</v>
      </c>
      <c r="E527" s="284">
        <v>0.298</v>
      </c>
      <c r="F527" s="275"/>
      <c r="G527" s="275"/>
      <c r="H527" s="88" t="s">
        <v>429</v>
      </c>
      <c r="I527" s="275"/>
      <c r="J527" s="275" t="s">
        <v>436</v>
      </c>
      <c r="K527" s="275" t="s">
        <v>23</v>
      </c>
      <c r="L527" s="275" t="s">
        <v>1012</v>
      </c>
    </row>
    <row r="528" spans="1:12" ht="101.25">
      <c r="A528" s="275" t="s">
        <v>4425</v>
      </c>
      <c r="B528" s="275" t="s">
        <v>2054</v>
      </c>
      <c r="C528" s="275" t="s">
        <v>439</v>
      </c>
      <c r="D528" s="275" t="s">
        <v>3959</v>
      </c>
      <c r="E528" s="284">
        <v>0.356</v>
      </c>
      <c r="F528" s="275"/>
      <c r="G528" s="275"/>
      <c r="H528" s="88" t="s">
        <v>440</v>
      </c>
      <c r="I528" s="275"/>
      <c r="J528" s="275" t="s">
        <v>441</v>
      </c>
      <c r="K528" s="275" t="s">
        <v>23</v>
      </c>
      <c r="L528" s="275" t="s">
        <v>1012</v>
      </c>
    </row>
    <row r="529" spans="1:12" ht="101.25">
      <c r="A529" s="275" t="s">
        <v>4426</v>
      </c>
      <c r="B529" s="275" t="s">
        <v>2054</v>
      </c>
      <c r="C529" s="275" t="s">
        <v>3960</v>
      </c>
      <c r="D529" s="275" t="s">
        <v>3961</v>
      </c>
      <c r="E529" s="284">
        <v>1.561</v>
      </c>
      <c r="F529" s="275"/>
      <c r="G529" s="275"/>
      <c r="H529" s="88" t="s">
        <v>437</v>
      </c>
      <c r="I529" s="275"/>
      <c r="J529" s="275" t="s">
        <v>438</v>
      </c>
      <c r="K529" s="275" t="s">
        <v>23</v>
      </c>
      <c r="L529" s="275" t="s">
        <v>1012</v>
      </c>
    </row>
    <row r="530" spans="1:12" ht="101.25">
      <c r="A530" s="275" t="s">
        <v>4427</v>
      </c>
      <c r="B530" s="275" t="s">
        <v>2054</v>
      </c>
      <c r="C530" s="275" t="s">
        <v>3962</v>
      </c>
      <c r="D530" s="275" t="s">
        <v>551</v>
      </c>
      <c r="E530" s="284">
        <v>1.783</v>
      </c>
      <c r="F530" s="275"/>
      <c r="G530" s="275"/>
      <c r="H530" s="88"/>
      <c r="I530" s="275"/>
      <c r="J530" s="275"/>
      <c r="K530" s="275" t="s">
        <v>23</v>
      </c>
      <c r="L530" s="275" t="s">
        <v>1012</v>
      </c>
    </row>
    <row r="531" spans="1:12" ht="78.75">
      <c r="A531" s="275" t="s">
        <v>4428</v>
      </c>
      <c r="B531" s="275" t="s">
        <v>3486</v>
      </c>
      <c r="C531" s="275" t="s">
        <v>3487</v>
      </c>
      <c r="D531" s="275" t="s">
        <v>1194</v>
      </c>
      <c r="E531" s="284">
        <v>109.5</v>
      </c>
      <c r="F531" s="275"/>
      <c r="G531" s="275"/>
      <c r="H531" s="88" t="s">
        <v>3488</v>
      </c>
      <c r="I531" s="275"/>
      <c r="J531" s="275" t="s">
        <v>3489</v>
      </c>
      <c r="K531" s="275" t="s">
        <v>23</v>
      </c>
      <c r="L531" s="275" t="s">
        <v>1012</v>
      </c>
    </row>
    <row r="532" spans="1:12" ht="112.5">
      <c r="A532" s="275"/>
      <c r="B532" s="275" t="s">
        <v>2054</v>
      </c>
      <c r="C532" s="275" t="s">
        <v>580</v>
      </c>
      <c r="D532" s="275" t="s">
        <v>1196</v>
      </c>
      <c r="E532" s="284">
        <v>9.175</v>
      </c>
      <c r="F532" s="275"/>
      <c r="G532" s="275"/>
      <c r="H532" s="88" t="s">
        <v>2009</v>
      </c>
      <c r="I532" s="275"/>
      <c r="J532" s="275" t="s">
        <v>2010</v>
      </c>
      <c r="K532" s="275" t="s">
        <v>23</v>
      </c>
      <c r="L532" s="275" t="s">
        <v>1012</v>
      </c>
    </row>
    <row r="533" spans="1:12" ht="112.5">
      <c r="A533" s="275" t="s">
        <v>4429</v>
      </c>
      <c r="B533" s="275" t="s">
        <v>2054</v>
      </c>
      <c r="C533" s="275" t="s">
        <v>580</v>
      </c>
      <c r="D533" s="275" t="s">
        <v>1195</v>
      </c>
      <c r="E533" s="284">
        <v>1138.534</v>
      </c>
      <c r="F533" s="275"/>
      <c r="G533" s="275"/>
      <c r="H533" s="88" t="s">
        <v>2009</v>
      </c>
      <c r="I533" s="275"/>
      <c r="J533" s="275" t="s">
        <v>2010</v>
      </c>
      <c r="K533" s="275" t="s">
        <v>23</v>
      </c>
      <c r="L533" s="275" t="s">
        <v>1012</v>
      </c>
    </row>
    <row r="534" spans="1:12" ht="112.5">
      <c r="A534" s="275" t="s">
        <v>4430</v>
      </c>
      <c r="B534" s="275" t="s">
        <v>2054</v>
      </c>
      <c r="C534" s="275" t="s">
        <v>3177</v>
      </c>
      <c r="D534" s="275" t="s">
        <v>2941</v>
      </c>
      <c r="E534" s="284">
        <v>1102.68</v>
      </c>
      <c r="F534" s="275"/>
      <c r="G534" s="275"/>
      <c r="H534" s="88" t="s">
        <v>3140</v>
      </c>
      <c r="I534" s="275"/>
      <c r="J534" s="275" t="s">
        <v>2942</v>
      </c>
      <c r="K534" s="275"/>
      <c r="L534" s="275" t="s">
        <v>1012</v>
      </c>
    </row>
    <row r="535" spans="1:12" ht="112.5">
      <c r="A535" s="275" t="s">
        <v>4431</v>
      </c>
      <c r="B535" s="275" t="s">
        <v>2054</v>
      </c>
      <c r="C535" s="275" t="s">
        <v>3179</v>
      </c>
      <c r="D535" s="275" t="s">
        <v>3139</v>
      </c>
      <c r="E535" s="284">
        <v>2727.417</v>
      </c>
      <c r="F535" s="275"/>
      <c r="G535" s="275"/>
      <c r="H535" s="88" t="s">
        <v>3140</v>
      </c>
      <c r="I535" s="275"/>
      <c r="J535" s="275" t="s">
        <v>3141</v>
      </c>
      <c r="K535" s="275" t="s">
        <v>23</v>
      </c>
      <c r="L535" s="275" t="s">
        <v>1012</v>
      </c>
    </row>
    <row r="536" spans="1:12" ht="90">
      <c r="A536" s="275" t="s">
        <v>4432</v>
      </c>
      <c r="B536" s="275" t="s">
        <v>3486</v>
      </c>
      <c r="C536" s="275" t="s">
        <v>3182</v>
      </c>
      <c r="D536" s="275" t="s">
        <v>3183</v>
      </c>
      <c r="E536" s="284">
        <v>137.259</v>
      </c>
      <c r="F536" s="275"/>
      <c r="G536" s="275"/>
      <c r="H536" s="88" t="s">
        <v>3174</v>
      </c>
      <c r="I536" s="275"/>
      <c r="J536" s="275" t="s">
        <v>3184</v>
      </c>
      <c r="K536" s="275" t="s">
        <v>23</v>
      </c>
      <c r="L536" s="275" t="s">
        <v>1012</v>
      </c>
    </row>
    <row r="537" spans="1:12" ht="90">
      <c r="A537" s="275" t="s">
        <v>4433</v>
      </c>
      <c r="B537" s="275" t="s">
        <v>2054</v>
      </c>
      <c r="C537" s="275" t="s">
        <v>3144</v>
      </c>
      <c r="D537" s="275" t="s">
        <v>1197</v>
      </c>
      <c r="E537" s="284">
        <v>59.247</v>
      </c>
      <c r="F537" s="275"/>
      <c r="G537" s="275"/>
      <c r="H537" s="88" t="s">
        <v>3174</v>
      </c>
      <c r="I537" s="275"/>
      <c r="J537" s="275" t="s">
        <v>3175</v>
      </c>
      <c r="K537" s="275" t="s">
        <v>23</v>
      </c>
      <c r="L537" s="275" t="s">
        <v>1012</v>
      </c>
    </row>
    <row r="538" spans="1:12" ht="90">
      <c r="A538" s="275" t="s">
        <v>4434</v>
      </c>
      <c r="B538" s="275" t="s">
        <v>3486</v>
      </c>
      <c r="C538" s="275" t="s">
        <v>1274</v>
      </c>
      <c r="D538" s="275" t="s">
        <v>2933</v>
      </c>
      <c r="E538" s="284">
        <v>0</v>
      </c>
      <c r="F538" s="275"/>
      <c r="G538" s="275"/>
      <c r="H538" s="88" t="s">
        <v>442</v>
      </c>
      <c r="I538" s="275" t="s">
        <v>1580</v>
      </c>
      <c r="J538" s="275" t="s">
        <v>2934</v>
      </c>
      <c r="K538" s="275" t="s">
        <v>23</v>
      </c>
      <c r="L538" s="275" t="s">
        <v>1012</v>
      </c>
    </row>
    <row r="539" spans="1:12" ht="168.75">
      <c r="A539" s="275" t="s">
        <v>4435</v>
      </c>
      <c r="B539" s="275" t="s">
        <v>2054</v>
      </c>
      <c r="C539" s="275" t="s">
        <v>767</v>
      </c>
      <c r="D539" s="275" t="s">
        <v>1282</v>
      </c>
      <c r="E539" s="284">
        <v>254.4</v>
      </c>
      <c r="F539" s="275"/>
      <c r="G539" s="275"/>
      <c r="H539" s="88" t="s">
        <v>1283</v>
      </c>
      <c r="I539" s="275"/>
      <c r="J539" s="275" t="s">
        <v>1284</v>
      </c>
      <c r="K539" s="275" t="s">
        <v>23</v>
      </c>
      <c r="L539" s="275" t="s">
        <v>1012</v>
      </c>
    </row>
    <row r="540" spans="1:12" ht="101.25">
      <c r="A540" s="275" t="s">
        <v>4436</v>
      </c>
      <c r="B540" s="275" t="s">
        <v>2054</v>
      </c>
      <c r="C540" s="275" t="s">
        <v>767</v>
      </c>
      <c r="D540" s="275" t="s">
        <v>1285</v>
      </c>
      <c r="E540" s="284">
        <v>663.082</v>
      </c>
      <c r="F540" s="275"/>
      <c r="G540" s="275"/>
      <c r="H540" s="88" t="s">
        <v>1283</v>
      </c>
      <c r="I540" s="275"/>
      <c r="J540" s="275" t="s">
        <v>1284</v>
      </c>
      <c r="K540" s="275" t="s">
        <v>23</v>
      </c>
      <c r="L540" s="275" t="s">
        <v>1012</v>
      </c>
    </row>
    <row r="541" spans="1:12" ht="101.25">
      <c r="A541" s="275"/>
      <c r="B541" s="275" t="s">
        <v>2054</v>
      </c>
      <c r="C541" s="275" t="s">
        <v>767</v>
      </c>
      <c r="D541" s="275" t="s">
        <v>5137</v>
      </c>
      <c r="E541" s="284">
        <v>16.353</v>
      </c>
      <c r="F541" s="275"/>
      <c r="G541" s="275"/>
      <c r="H541" s="88" t="s">
        <v>1283</v>
      </c>
      <c r="I541" s="275"/>
      <c r="J541" s="275" t="s">
        <v>1284</v>
      </c>
      <c r="K541" s="275" t="s">
        <v>23</v>
      </c>
      <c r="L541" s="275" t="s">
        <v>1012</v>
      </c>
    </row>
    <row r="542" spans="1:12" ht="101.25">
      <c r="A542" s="275" t="s">
        <v>4437</v>
      </c>
      <c r="B542" s="275" t="s">
        <v>2054</v>
      </c>
      <c r="C542" s="275" t="s">
        <v>767</v>
      </c>
      <c r="D542" s="275" t="s">
        <v>1286</v>
      </c>
      <c r="E542" s="284">
        <v>654.939</v>
      </c>
      <c r="F542" s="275"/>
      <c r="G542" s="275"/>
      <c r="H542" s="88" t="s">
        <v>1283</v>
      </c>
      <c r="I542" s="275"/>
      <c r="J542" s="275" t="s">
        <v>1284</v>
      </c>
      <c r="K542" s="275" t="s">
        <v>23</v>
      </c>
      <c r="L542" s="275" t="s">
        <v>1012</v>
      </c>
    </row>
    <row r="543" spans="1:12" ht="112.5">
      <c r="A543" s="275" t="s">
        <v>4438</v>
      </c>
      <c r="B543" s="275" t="s">
        <v>2054</v>
      </c>
      <c r="C543" s="275" t="s">
        <v>3490</v>
      </c>
      <c r="D543" s="275" t="s">
        <v>3494</v>
      </c>
      <c r="E543" s="284">
        <v>446.4</v>
      </c>
      <c r="F543" s="275"/>
      <c r="G543" s="275"/>
      <c r="H543" s="88" t="s">
        <v>3491</v>
      </c>
      <c r="I543" s="275"/>
      <c r="J543" s="275" t="s">
        <v>3492</v>
      </c>
      <c r="K543" s="275" t="s">
        <v>23</v>
      </c>
      <c r="L543" s="275" t="s">
        <v>3493</v>
      </c>
    </row>
    <row r="544" spans="1:12" ht="78.75">
      <c r="A544" s="278" t="s">
        <v>4439</v>
      </c>
      <c r="B544" s="279" t="s">
        <v>2054</v>
      </c>
      <c r="C544" s="275" t="s">
        <v>1158</v>
      </c>
      <c r="D544" s="275" t="s">
        <v>1159</v>
      </c>
      <c r="E544" s="284">
        <v>79.067</v>
      </c>
      <c r="F544" s="275"/>
      <c r="G544" s="275"/>
      <c r="H544" s="88" t="s">
        <v>1160</v>
      </c>
      <c r="I544" s="275"/>
      <c r="J544" s="275" t="s">
        <v>1161</v>
      </c>
      <c r="K544" s="275" t="s">
        <v>23</v>
      </c>
      <c r="L544" s="275" t="s">
        <v>1193</v>
      </c>
    </row>
    <row r="545" spans="1:12" ht="78.75">
      <c r="A545" s="278" t="s">
        <v>4439</v>
      </c>
      <c r="B545" s="279" t="s">
        <v>2054</v>
      </c>
      <c r="C545" s="275" t="s">
        <v>1162</v>
      </c>
      <c r="D545" s="275" t="s">
        <v>1163</v>
      </c>
      <c r="E545" s="284">
        <v>41.472</v>
      </c>
      <c r="F545" s="275"/>
      <c r="G545" s="275"/>
      <c r="H545" s="88" t="s">
        <v>1164</v>
      </c>
      <c r="I545" s="275"/>
      <c r="J545" s="275" t="s">
        <v>1165</v>
      </c>
      <c r="K545" s="275" t="s">
        <v>23</v>
      </c>
      <c r="L545" s="275" t="s">
        <v>1183</v>
      </c>
    </row>
    <row r="546" spans="1:12" ht="78.75">
      <c r="A546" s="278" t="s">
        <v>4439</v>
      </c>
      <c r="B546" s="279" t="s">
        <v>2054</v>
      </c>
      <c r="C546" s="275" t="s">
        <v>1162</v>
      </c>
      <c r="D546" s="275" t="s">
        <v>1166</v>
      </c>
      <c r="E546" s="284">
        <v>36.493</v>
      </c>
      <c r="F546" s="275"/>
      <c r="G546" s="275"/>
      <c r="H546" s="88" t="s">
        <v>1164</v>
      </c>
      <c r="I546" s="275"/>
      <c r="J546" s="275" t="s">
        <v>1167</v>
      </c>
      <c r="K546" s="275" t="s">
        <v>23</v>
      </c>
      <c r="L546" s="275" t="s">
        <v>1183</v>
      </c>
    </row>
    <row r="547" spans="1:12" ht="78.75">
      <c r="A547" s="278" t="s">
        <v>4439</v>
      </c>
      <c r="B547" s="279" t="s">
        <v>2054</v>
      </c>
      <c r="C547" s="275" t="s">
        <v>1162</v>
      </c>
      <c r="D547" s="275" t="s">
        <v>1168</v>
      </c>
      <c r="E547" s="284">
        <v>18.558</v>
      </c>
      <c r="F547" s="275"/>
      <c r="G547" s="275"/>
      <c r="H547" s="88" t="s">
        <v>1164</v>
      </c>
      <c r="I547" s="275"/>
      <c r="J547" s="275" t="s">
        <v>1167</v>
      </c>
      <c r="K547" s="275" t="s">
        <v>23</v>
      </c>
      <c r="L547" s="275" t="s">
        <v>1183</v>
      </c>
    </row>
    <row r="548" spans="1:12" ht="78.75">
      <c r="A548" s="278" t="s">
        <v>4439</v>
      </c>
      <c r="B548" s="279" t="s">
        <v>2054</v>
      </c>
      <c r="C548" s="275" t="s">
        <v>1170</v>
      </c>
      <c r="D548" s="275" t="s">
        <v>1171</v>
      </c>
      <c r="E548" s="284">
        <v>484.071</v>
      </c>
      <c r="F548" s="275"/>
      <c r="G548" s="275"/>
      <c r="H548" s="88" t="s">
        <v>1172</v>
      </c>
      <c r="I548" s="275"/>
      <c r="J548" s="275" t="s">
        <v>1169</v>
      </c>
      <c r="K548" s="275" t="s">
        <v>23</v>
      </c>
      <c r="L548" s="275" t="s">
        <v>1012</v>
      </c>
    </row>
    <row r="549" spans="1:12" ht="78.75">
      <c r="A549" s="278" t="s">
        <v>4439</v>
      </c>
      <c r="B549" s="279" t="s">
        <v>2054</v>
      </c>
      <c r="C549" s="275" t="s">
        <v>1170</v>
      </c>
      <c r="D549" s="275" t="s">
        <v>1173</v>
      </c>
      <c r="E549" s="284">
        <v>6.842</v>
      </c>
      <c r="F549" s="275"/>
      <c r="G549" s="275"/>
      <c r="H549" s="88" t="s">
        <v>1172</v>
      </c>
      <c r="I549" s="275"/>
      <c r="J549" s="275" t="s">
        <v>1169</v>
      </c>
      <c r="K549" s="275" t="s">
        <v>23</v>
      </c>
      <c r="L549" s="275" t="s">
        <v>1012</v>
      </c>
    </row>
    <row r="550" spans="1:12" ht="78.75">
      <c r="A550" s="278" t="s">
        <v>4439</v>
      </c>
      <c r="B550" s="279" t="s">
        <v>2054</v>
      </c>
      <c r="C550" s="275" t="s">
        <v>1174</v>
      </c>
      <c r="D550" s="275" t="s">
        <v>1175</v>
      </c>
      <c r="E550" s="284">
        <v>290.1</v>
      </c>
      <c r="F550" s="275"/>
      <c r="G550" s="275"/>
      <c r="H550" s="88" t="s">
        <v>1172</v>
      </c>
      <c r="I550" s="275"/>
      <c r="J550" s="275" t="s">
        <v>1169</v>
      </c>
      <c r="K550" s="275" t="s">
        <v>23</v>
      </c>
      <c r="L550" s="275" t="s">
        <v>1176</v>
      </c>
    </row>
    <row r="551" spans="1:12" ht="78.75">
      <c r="A551" s="278"/>
      <c r="B551" s="279" t="s">
        <v>2054</v>
      </c>
      <c r="C551" s="275" t="s">
        <v>1177</v>
      </c>
      <c r="D551" s="275" t="s">
        <v>1178</v>
      </c>
      <c r="E551" s="284">
        <v>213.983</v>
      </c>
      <c r="F551" s="275"/>
      <c r="G551" s="275"/>
      <c r="H551" s="88" t="s">
        <v>1172</v>
      </c>
      <c r="I551" s="275"/>
      <c r="J551" s="275" t="s">
        <v>1169</v>
      </c>
      <c r="K551" s="275" t="s">
        <v>23</v>
      </c>
      <c r="L551" s="275" t="s">
        <v>1176</v>
      </c>
    </row>
    <row r="552" spans="1:12" ht="78.75">
      <c r="A552" s="278"/>
      <c r="B552" s="279" t="s">
        <v>2054</v>
      </c>
      <c r="C552" s="275" t="s">
        <v>1179</v>
      </c>
      <c r="D552" s="275" t="s">
        <v>1180</v>
      </c>
      <c r="E552" s="284">
        <v>34.795</v>
      </c>
      <c r="F552" s="275"/>
      <c r="G552" s="275"/>
      <c r="H552" s="88" t="s">
        <v>1181</v>
      </c>
      <c r="I552" s="275"/>
      <c r="J552" s="275" t="s">
        <v>1182</v>
      </c>
      <c r="K552" s="275" t="s">
        <v>23</v>
      </c>
      <c r="L552" s="275" t="s">
        <v>1183</v>
      </c>
    </row>
    <row r="553" spans="1:12" ht="78.75">
      <c r="A553" s="278"/>
      <c r="B553" s="279" t="s">
        <v>2054</v>
      </c>
      <c r="C553" s="275" t="s">
        <v>1179</v>
      </c>
      <c r="D553" s="275" t="s">
        <v>1184</v>
      </c>
      <c r="E553" s="284">
        <v>47.542</v>
      </c>
      <c r="F553" s="275"/>
      <c r="G553" s="275"/>
      <c r="H553" s="88" t="s">
        <v>1181</v>
      </c>
      <c r="I553" s="275"/>
      <c r="J553" s="275" t="s">
        <v>1185</v>
      </c>
      <c r="K553" s="275" t="s">
        <v>23</v>
      </c>
      <c r="L553" s="275" t="s">
        <v>1183</v>
      </c>
    </row>
    <row r="554" spans="1:12" ht="78.75">
      <c r="A554" s="278"/>
      <c r="B554" s="279" t="s">
        <v>2054</v>
      </c>
      <c r="C554" s="275" t="s">
        <v>1179</v>
      </c>
      <c r="D554" s="275" t="s">
        <v>1186</v>
      </c>
      <c r="E554" s="284">
        <v>96.751</v>
      </c>
      <c r="F554" s="275"/>
      <c r="G554" s="275"/>
      <c r="H554" s="88" t="s">
        <v>1181</v>
      </c>
      <c r="I554" s="275"/>
      <c r="J554" s="275" t="s">
        <v>1187</v>
      </c>
      <c r="K554" s="275" t="s">
        <v>23</v>
      </c>
      <c r="L554" s="275" t="s">
        <v>1183</v>
      </c>
    </row>
    <row r="555" spans="1:12" ht="67.5">
      <c r="A555" s="278"/>
      <c r="B555" s="279" t="s">
        <v>2054</v>
      </c>
      <c r="C555" s="275" t="s">
        <v>1188</v>
      </c>
      <c r="D555" s="275" t="s">
        <v>1189</v>
      </c>
      <c r="E555" s="284">
        <v>3449.409</v>
      </c>
      <c r="F555" s="275"/>
      <c r="G555" s="275"/>
      <c r="H555" s="88" t="s">
        <v>1190</v>
      </c>
      <c r="I555" s="275"/>
      <c r="J555" s="275" t="s">
        <v>1191</v>
      </c>
      <c r="K555" s="275" t="s">
        <v>23</v>
      </c>
      <c r="L555" s="275" t="s">
        <v>1012</v>
      </c>
    </row>
    <row r="556" spans="1:12" ht="67.5">
      <c r="A556" s="278"/>
      <c r="B556" s="279" t="s">
        <v>2054</v>
      </c>
      <c r="C556" s="275" t="s">
        <v>1188</v>
      </c>
      <c r="D556" s="275" t="s">
        <v>1192</v>
      </c>
      <c r="E556" s="284">
        <v>7484.085</v>
      </c>
      <c r="F556" s="275"/>
      <c r="G556" s="275"/>
      <c r="H556" s="88" t="s">
        <v>1190</v>
      </c>
      <c r="I556" s="275"/>
      <c r="J556" s="275" t="s">
        <v>1191</v>
      </c>
      <c r="K556" s="275" t="s">
        <v>23</v>
      </c>
      <c r="L556" s="275" t="s">
        <v>1012</v>
      </c>
    </row>
    <row r="557" spans="1:12" ht="22.5">
      <c r="A557" s="278"/>
      <c r="B557" s="279" t="s">
        <v>6251</v>
      </c>
      <c r="C557" s="275"/>
      <c r="D557" s="275"/>
      <c r="E557" s="284">
        <f>SUM(E518:E556)</f>
        <v>19824.65</v>
      </c>
      <c r="F557" s="275"/>
      <c r="G557" s="275"/>
      <c r="H557" s="88"/>
      <c r="I557" s="275"/>
      <c r="J557" s="275"/>
      <c r="K557" s="275"/>
      <c r="L557" s="275"/>
    </row>
    <row r="558" spans="1:12" ht="12.75">
      <c r="A558" s="278"/>
      <c r="B558" s="279"/>
      <c r="C558" s="275"/>
      <c r="D558" s="275"/>
      <c r="E558" s="284"/>
      <c r="F558" s="275"/>
      <c r="G558" s="275"/>
      <c r="H558" s="88"/>
      <c r="I558" s="275"/>
      <c r="J558" s="275"/>
      <c r="K558" s="275"/>
      <c r="L558" s="275"/>
    </row>
    <row r="559" spans="1:12" ht="12.75">
      <c r="A559" s="278"/>
      <c r="B559" s="279"/>
      <c r="C559" s="275"/>
      <c r="D559" s="275"/>
      <c r="E559" s="68"/>
      <c r="F559" s="68"/>
      <c r="G559" s="275"/>
      <c r="H559" s="88"/>
      <c r="I559" s="275"/>
      <c r="J559" s="275"/>
      <c r="K559" s="275"/>
      <c r="L559" s="275"/>
    </row>
    <row r="560" spans="1:12" ht="12.75">
      <c r="A560" s="320" t="s">
        <v>552</v>
      </c>
      <c r="B560" s="321"/>
      <c r="C560" s="321"/>
      <c r="D560" s="321"/>
      <c r="E560" s="321"/>
      <c r="F560" s="321"/>
      <c r="G560" s="321"/>
      <c r="H560" s="321"/>
      <c r="I560" s="321"/>
      <c r="J560" s="321"/>
      <c r="K560" s="321"/>
      <c r="L560" s="322"/>
    </row>
    <row r="561" spans="1:12" ht="33.75">
      <c r="A561" s="280" t="s">
        <v>4439</v>
      </c>
      <c r="B561" s="281" t="s">
        <v>756</v>
      </c>
      <c r="C561" s="275" t="s">
        <v>755</v>
      </c>
      <c r="D561" s="281" t="s">
        <v>758</v>
      </c>
      <c r="E561" s="280"/>
      <c r="F561" s="280"/>
      <c r="G561" s="280"/>
      <c r="H561" s="281" t="s">
        <v>3453</v>
      </c>
      <c r="I561" s="281"/>
      <c r="J561" s="281" t="s">
        <v>3454</v>
      </c>
      <c r="K561" s="275" t="s">
        <v>23</v>
      </c>
      <c r="L561" s="275" t="s">
        <v>1012</v>
      </c>
    </row>
    <row r="562" spans="1:12" ht="33.75">
      <c r="A562" s="280" t="s">
        <v>4440</v>
      </c>
      <c r="B562" s="281" t="s">
        <v>757</v>
      </c>
      <c r="C562" s="275" t="s">
        <v>754</v>
      </c>
      <c r="D562" s="281" t="s">
        <v>758</v>
      </c>
      <c r="E562" s="280"/>
      <c r="F562" s="280"/>
      <c r="G562" s="280"/>
      <c r="H562" s="281" t="s">
        <v>3438</v>
      </c>
      <c r="I562" s="281"/>
      <c r="J562" s="281" t="s">
        <v>3439</v>
      </c>
      <c r="K562" s="275" t="s">
        <v>23</v>
      </c>
      <c r="L562" s="275" t="s">
        <v>1012</v>
      </c>
    </row>
    <row r="563" spans="1:12" ht="33.75">
      <c r="A563" s="275" t="s">
        <v>4441</v>
      </c>
      <c r="B563" s="275" t="s">
        <v>553</v>
      </c>
      <c r="C563" s="275"/>
      <c r="D563" s="275" t="s">
        <v>554</v>
      </c>
      <c r="E563" s="275" t="s">
        <v>5138</v>
      </c>
      <c r="F563" s="275"/>
      <c r="G563" s="275"/>
      <c r="H563" s="275"/>
      <c r="I563" s="275"/>
      <c r="J563" s="275"/>
      <c r="K563" s="275" t="s">
        <v>23</v>
      </c>
      <c r="L563" s="275" t="s">
        <v>1012</v>
      </c>
    </row>
    <row r="564" spans="1:12" ht="12.75">
      <c r="A564" s="275"/>
      <c r="B564" s="275"/>
      <c r="C564" s="275"/>
      <c r="D564" s="275"/>
      <c r="E564" s="275"/>
      <c r="F564" s="275"/>
      <c r="G564" s="275"/>
      <c r="H564" s="275"/>
      <c r="I564" s="275"/>
      <c r="J564" s="275"/>
      <c r="K564" s="275"/>
      <c r="L564" s="275"/>
    </row>
    <row r="565" spans="1:12" ht="12.75">
      <c r="A565" s="320" t="s">
        <v>3067</v>
      </c>
      <c r="B565" s="321"/>
      <c r="C565" s="321"/>
      <c r="D565" s="321"/>
      <c r="E565" s="321"/>
      <c r="F565" s="321"/>
      <c r="G565" s="321"/>
      <c r="H565" s="321"/>
      <c r="I565" s="321"/>
      <c r="J565" s="321"/>
      <c r="K565" s="321"/>
      <c r="L565" s="322"/>
    </row>
    <row r="566" spans="1:12" ht="33.75">
      <c r="A566" s="275" t="s">
        <v>4442</v>
      </c>
      <c r="B566" s="275" t="s">
        <v>3068</v>
      </c>
      <c r="C566" s="275" t="s">
        <v>3069</v>
      </c>
      <c r="D566" s="275" t="s">
        <v>3070</v>
      </c>
      <c r="E566" s="284"/>
      <c r="F566" s="275"/>
      <c r="G566" s="275"/>
      <c r="H566" s="88" t="s">
        <v>3550</v>
      </c>
      <c r="I566" s="275"/>
      <c r="J566" s="275" t="s">
        <v>3071</v>
      </c>
      <c r="K566" s="275" t="s">
        <v>23</v>
      </c>
      <c r="L566" s="275" t="s">
        <v>1012</v>
      </c>
    </row>
    <row r="567" spans="1:12" ht="45">
      <c r="A567" s="275" t="s">
        <v>4443</v>
      </c>
      <c r="B567" s="275" t="s">
        <v>3072</v>
      </c>
      <c r="C567" s="275" t="s">
        <v>3073</v>
      </c>
      <c r="D567" s="275" t="s">
        <v>3074</v>
      </c>
      <c r="E567" s="284" t="s">
        <v>3783</v>
      </c>
      <c r="F567" s="275" t="s">
        <v>434</v>
      </c>
      <c r="G567" s="275"/>
      <c r="H567" s="88" t="s">
        <v>3550</v>
      </c>
      <c r="I567" s="275"/>
      <c r="J567" s="275" t="s">
        <v>3784</v>
      </c>
      <c r="K567" s="275" t="s">
        <v>23</v>
      </c>
      <c r="L567" s="275" t="s">
        <v>1012</v>
      </c>
    </row>
    <row r="568" spans="1:12" ht="33.75">
      <c r="A568" s="275" t="s">
        <v>4444</v>
      </c>
      <c r="B568" s="275" t="s">
        <v>3075</v>
      </c>
      <c r="C568" s="275" t="s">
        <v>3076</v>
      </c>
      <c r="D568" s="275" t="s">
        <v>1399</v>
      </c>
      <c r="E568" s="284"/>
      <c r="F568" s="275"/>
      <c r="G568" s="275"/>
      <c r="H568" s="88" t="s">
        <v>3550</v>
      </c>
      <c r="I568" s="275"/>
      <c r="J568" s="275" t="s">
        <v>3071</v>
      </c>
      <c r="K568" s="275" t="s">
        <v>23</v>
      </c>
      <c r="L568" s="275" t="s">
        <v>1012</v>
      </c>
    </row>
    <row r="569" spans="1:12" ht="33.75">
      <c r="A569" s="275" t="s">
        <v>4445</v>
      </c>
      <c r="B569" s="275" t="s">
        <v>1400</v>
      </c>
      <c r="C569" s="275" t="s">
        <v>1401</v>
      </c>
      <c r="D569" s="275" t="s">
        <v>1402</v>
      </c>
      <c r="E569" s="284"/>
      <c r="F569" s="275"/>
      <c r="G569" s="275"/>
      <c r="H569" s="88" t="s">
        <v>3550</v>
      </c>
      <c r="I569" s="275"/>
      <c r="J569" s="275" t="s">
        <v>3071</v>
      </c>
      <c r="K569" s="275" t="s">
        <v>23</v>
      </c>
      <c r="L569" s="275" t="s">
        <v>1012</v>
      </c>
    </row>
    <row r="570" spans="1:12" ht="33.75">
      <c r="A570" s="275" t="s">
        <v>4446</v>
      </c>
      <c r="B570" s="275" t="s">
        <v>1403</v>
      </c>
      <c r="C570" s="275" t="s">
        <v>1401</v>
      </c>
      <c r="D570" s="275" t="s">
        <v>1535</v>
      </c>
      <c r="E570" s="284"/>
      <c r="F570" s="275"/>
      <c r="G570" s="275"/>
      <c r="H570" s="88" t="s">
        <v>3550</v>
      </c>
      <c r="I570" s="275"/>
      <c r="J570" s="275" t="s">
        <v>3071</v>
      </c>
      <c r="K570" s="275" t="s">
        <v>23</v>
      </c>
      <c r="L570" s="275" t="s">
        <v>1012</v>
      </c>
    </row>
    <row r="571" spans="1:12" ht="33.75">
      <c r="A571" s="275" t="s">
        <v>4447</v>
      </c>
      <c r="B571" s="275" t="s">
        <v>1404</v>
      </c>
      <c r="C571" s="275" t="s">
        <v>3076</v>
      </c>
      <c r="D571" s="275" t="s">
        <v>1534</v>
      </c>
      <c r="E571" s="284"/>
      <c r="F571" s="275"/>
      <c r="G571" s="275"/>
      <c r="H571" s="88" t="s">
        <v>3550</v>
      </c>
      <c r="I571" s="275"/>
      <c r="J571" s="275" t="s">
        <v>3071</v>
      </c>
      <c r="K571" s="275" t="s">
        <v>23</v>
      </c>
      <c r="L571" s="275" t="s">
        <v>1012</v>
      </c>
    </row>
    <row r="572" spans="1:12" ht="33.75">
      <c r="A572" s="275" t="s">
        <v>4448</v>
      </c>
      <c r="B572" s="275" t="s">
        <v>1405</v>
      </c>
      <c r="C572" s="275" t="s">
        <v>3076</v>
      </c>
      <c r="D572" s="275" t="s">
        <v>1533</v>
      </c>
      <c r="E572" s="284"/>
      <c r="F572" s="275"/>
      <c r="G572" s="275"/>
      <c r="H572" s="88" t="s">
        <v>3550</v>
      </c>
      <c r="I572" s="275"/>
      <c r="J572" s="275" t="s">
        <v>3071</v>
      </c>
      <c r="K572" s="275" t="s">
        <v>23</v>
      </c>
      <c r="L572" s="275" t="s">
        <v>1012</v>
      </c>
    </row>
    <row r="573" spans="1:12" ht="33.75">
      <c r="A573" s="275" t="s">
        <v>4449</v>
      </c>
      <c r="B573" s="275" t="s">
        <v>1406</v>
      </c>
      <c r="C573" s="275" t="s">
        <v>3076</v>
      </c>
      <c r="D573" s="275" t="s">
        <v>1532</v>
      </c>
      <c r="E573" s="284"/>
      <c r="F573" s="275"/>
      <c r="G573" s="275"/>
      <c r="H573" s="88" t="s">
        <v>3550</v>
      </c>
      <c r="I573" s="275"/>
      <c r="J573" s="275" t="s">
        <v>3071</v>
      </c>
      <c r="K573" s="275" t="s">
        <v>23</v>
      </c>
      <c r="L573" s="275" t="s">
        <v>1012</v>
      </c>
    </row>
    <row r="574" spans="1:12" ht="33.75">
      <c r="A574" s="275" t="s">
        <v>4450</v>
      </c>
      <c r="B574" s="275" t="s">
        <v>1407</v>
      </c>
      <c r="C574" s="275" t="s">
        <v>3076</v>
      </c>
      <c r="D574" s="275" t="s">
        <v>1531</v>
      </c>
      <c r="E574" s="284"/>
      <c r="F574" s="275"/>
      <c r="G574" s="275"/>
      <c r="H574" s="88" t="s">
        <v>3550</v>
      </c>
      <c r="I574" s="275"/>
      <c r="J574" s="275" t="s">
        <v>3071</v>
      </c>
      <c r="K574" s="275" t="s">
        <v>23</v>
      </c>
      <c r="L574" s="275" t="s">
        <v>1012</v>
      </c>
    </row>
    <row r="575" spans="1:12" ht="33.75">
      <c r="A575" s="275" t="s">
        <v>4451</v>
      </c>
      <c r="B575" s="275" t="s">
        <v>1408</v>
      </c>
      <c r="C575" s="275" t="s">
        <v>3076</v>
      </c>
      <c r="D575" s="275" t="s">
        <v>1530</v>
      </c>
      <c r="E575" s="284"/>
      <c r="F575" s="275"/>
      <c r="G575" s="275"/>
      <c r="H575" s="88" t="s">
        <v>3550</v>
      </c>
      <c r="I575" s="275"/>
      <c r="J575" s="275" t="s">
        <v>3071</v>
      </c>
      <c r="K575" s="275" t="s">
        <v>23</v>
      </c>
      <c r="L575" s="275" t="s">
        <v>1012</v>
      </c>
    </row>
    <row r="576" spans="1:12" ht="33.75">
      <c r="A576" s="275" t="s">
        <v>4452</v>
      </c>
      <c r="B576" s="275" t="s">
        <v>1409</v>
      </c>
      <c r="C576" s="275" t="s">
        <v>1410</v>
      </c>
      <c r="D576" s="275" t="s">
        <v>1529</v>
      </c>
      <c r="E576" s="284"/>
      <c r="F576" s="275"/>
      <c r="G576" s="275"/>
      <c r="H576" s="88" t="s">
        <v>3550</v>
      </c>
      <c r="I576" s="275"/>
      <c r="J576" s="275" t="s">
        <v>3071</v>
      </c>
      <c r="K576" s="275" t="s">
        <v>23</v>
      </c>
      <c r="L576" s="275" t="s">
        <v>1012</v>
      </c>
    </row>
    <row r="577" spans="1:12" ht="33.75">
      <c r="A577" s="275" t="s">
        <v>4453</v>
      </c>
      <c r="B577" s="275" t="s">
        <v>1411</v>
      </c>
      <c r="C577" s="275" t="s">
        <v>1412</v>
      </c>
      <c r="D577" s="275" t="s">
        <v>1528</v>
      </c>
      <c r="E577" s="284"/>
      <c r="F577" s="275"/>
      <c r="G577" s="275"/>
      <c r="H577" s="88" t="s">
        <v>3550</v>
      </c>
      <c r="I577" s="275"/>
      <c r="J577" s="275" t="s">
        <v>3071</v>
      </c>
      <c r="K577" s="275" t="s">
        <v>23</v>
      </c>
      <c r="L577" s="275" t="s">
        <v>1012</v>
      </c>
    </row>
    <row r="578" spans="1:12" ht="33.75">
      <c r="A578" s="275" t="s">
        <v>4454</v>
      </c>
      <c r="B578" s="275" t="s">
        <v>1413</v>
      </c>
      <c r="C578" s="275" t="s">
        <v>1414</v>
      </c>
      <c r="D578" s="275" t="s">
        <v>1527</v>
      </c>
      <c r="E578" s="284"/>
      <c r="F578" s="275"/>
      <c r="G578" s="275"/>
      <c r="H578" s="88" t="s">
        <v>3550</v>
      </c>
      <c r="I578" s="275"/>
      <c r="J578" s="275" t="s">
        <v>3071</v>
      </c>
      <c r="K578" s="275" t="s">
        <v>23</v>
      </c>
      <c r="L578" s="275" t="s">
        <v>1012</v>
      </c>
    </row>
    <row r="579" spans="1:12" ht="33.75">
      <c r="A579" s="275" t="s">
        <v>4455</v>
      </c>
      <c r="B579" s="275" t="s">
        <v>1415</v>
      </c>
      <c r="C579" s="275" t="s">
        <v>1410</v>
      </c>
      <c r="D579" s="275" t="s">
        <v>1526</v>
      </c>
      <c r="E579" s="284"/>
      <c r="F579" s="275"/>
      <c r="G579" s="275"/>
      <c r="H579" s="88" t="s">
        <v>3550</v>
      </c>
      <c r="I579" s="275"/>
      <c r="J579" s="275" t="s">
        <v>3071</v>
      </c>
      <c r="K579" s="275" t="s">
        <v>23</v>
      </c>
      <c r="L579" s="275" t="s">
        <v>1012</v>
      </c>
    </row>
    <row r="580" spans="1:12" ht="33.75">
      <c r="A580" s="275" t="s">
        <v>4456</v>
      </c>
      <c r="B580" s="275" t="s">
        <v>1416</v>
      </c>
      <c r="C580" s="275" t="s">
        <v>1417</v>
      </c>
      <c r="D580" s="275" t="s">
        <v>1525</v>
      </c>
      <c r="E580" s="284"/>
      <c r="F580" s="275"/>
      <c r="G580" s="275"/>
      <c r="H580" s="88" t="s">
        <v>3550</v>
      </c>
      <c r="I580" s="275"/>
      <c r="J580" s="275" t="s">
        <v>3071</v>
      </c>
      <c r="K580" s="275" t="s">
        <v>23</v>
      </c>
      <c r="L580" s="275" t="s">
        <v>1012</v>
      </c>
    </row>
    <row r="581" spans="1:12" ht="33.75">
      <c r="A581" s="275" t="s">
        <v>4457</v>
      </c>
      <c r="B581" s="275" t="s">
        <v>1418</v>
      </c>
      <c r="C581" s="275" t="s">
        <v>1417</v>
      </c>
      <c r="D581" s="275" t="s">
        <v>1524</v>
      </c>
      <c r="E581" s="284"/>
      <c r="F581" s="275"/>
      <c r="G581" s="275"/>
      <c r="H581" s="88" t="s">
        <v>3550</v>
      </c>
      <c r="I581" s="275"/>
      <c r="J581" s="275" t="s">
        <v>3071</v>
      </c>
      <c r="K581" s="275" t="s">
        <v>23</v>
      </c>
      <c r="L581" s="275" t="s">
        <v>1012</v>
      </c>
    </row>
    <row r="582" spans="1:12" ht="33.75">
      <c r="A582" s="275" t="s">
        <v>4458</v>
      </c>
      <c r="B582" s="275" t="s">
        <v>1419</v>
      </c>
      <c r="C582" s="275" t="s">
        <v>1420</v>
      </c>
      <c r="D582" s="275" t="s">
        <v>1523</v>
      </c>
      <c r="E582" s="284"/>
      <c r="F582" s="275"/>
      <c r="G582" s="275"/>
      <c r="H582" s="88" t="s">
        <v>3550</v>
      </c>
      <c r="I582" s="275"/>
      <c r="J582" s="275" t="s">
        <v>3071</v>
      </c>
      <c r="K582" s="275" t="s">
        <v>23</v>
      </c>
      <c r="L582" s="275" t="s">
        <v>1012</v>
      </c>
    </row>
    <row r="583" spans="1:12" ht="33.75">
      <c r="A583" s="275" t="s">
        <v>4459</v>
      </c>
      <c r="B583" s="275" t="s">
        <v>1421</v>
      </c>
      <c r="C583" s="275" t="s">
        <v>1420</v>
      </c>
      <c r="D583" s="275" t="s">
        <v>1522</v>
      </c>
      <c r="E583" s="284"/>
      <c r="F583" s="275"/>
      <c r="G583" s="275"/>
      <c r="H583" s="88" t="s">
        <v>3550</v>
      </c>
      <c r="I583" s="275"/>
      <c r="J583" s="275" t="s">
        <v>3071</v>
      </c>
      <c r="K583" s="275" t="s">
        <v>23</v>
      </c>
      <c r="L583" s="275" t="s">
        <v>1012</v>
      </c>
    </row>
    <row r="584" spans="1:12" ht="33.75">
      <c r="A584" s="275" t="s">
        <v>4460</v>
      </c>
      <c r="B584" s="275" t="s">
        <v>1422</v>
      </c>
      <c r="C584" s="275" t="s">
        <v>3079</v>
      </c>
      <c r="D584" s="275" t="s">
        <v>1521</v>
      </c>
      <c r="E584" s="284"/>
      <c r="F584" s="275"/>
      <c r="G584" s="275"/>
      <c r="H584" s="88" t="s">
        <v>3550</v>
      </c>
      <c r="I584" s="275"/>
      <c r="J584" s="275" t="s">
        <v>3071</v>
      </c>
      <c r="K584" s="275" t="s">
        <v>23</v>
      </c>
      <c r="L584" s="275" t="s">
        <v>1012</v>
      </c>
    </row>
    <row r="585" spans="1:12" ht="33.75">
      <c r="A585" s="275" t="s">
        <v>4461</v>
      </c>
      <c r="B585" s="275" t="s">
        <v>1513</v>
      </c>
      <c r="C585" s="275" t="s">
        <v>1514</v>
      </c>
      <c r="D585" s="275" t="s">
        <v>1520</v>
      </c>
      <c r="E585" s="284"/>
      <c r="F585" s="275"/>
      <c r="G585" s="275"/>
      <c r="H585" s="88" t="s">
        <v>3550</v>
      </c>
      <c r="I585" s="275"/>
      <c r="J585" s="275" t="s">
        <v>3071</v>
      </c>
      <c r="K585" s="275" t="s">
        <v>23</v>
      </c>
      <c r="L585" s="275" t="s">
        <v>1012</v>
      </c>
    </row>
    <row r="586" spans="1:12" ht="45">
      <c r="A586" s="275" t="s">
        <v>4462</v>
      </c>
      <c r="B586" s="275" t="s">
        <v>1515</v>
      </c>
      <c r="C586" s="275" t="s">
        <v>1514</v>
      </c>
      <c r="D586" s="275" t="s">
        <v>1519</v>
      </c>
      <c r="E586" s="284"/>
      <c r="F586" s="275"/>
      <c r="G586" s="275"/>
      <c r="H586" s="88" t="s">
        <v>3550</v>
      </c>
      <c r="I586" s="275"/>
      <c r="J586" s="275" t="s">
        <v>3071</v>
      </c>
      <c r="K586" s="275" t="s">
        <v>23</v>
      </c>
      <c r="L586" s="275" t="s">
        <v>1012</v>
      </c>
    </row>
    <row r="587" spans="1:12" ht="33.75">
      <c r="A587" s="275" t="s">
        <v>4463</v>
      </c>
      <c r="B587" s="275" t="s">
        <v>1516</v>
      </c>
      <c r="C587" s="275" t="s">
        <v>1517</v>
      </c>
      <c r="D587" s="275" t="s">
        <v>1518</v>
      </c>
      <c r="E587" s="284"/>
      <c r="F587" s="275"/>
      <c r="G587" s="275"/>
      <c r="H587" s="88" t="s">
        <v>3550</v>
      </c>
      <c r="I587" s="275"/>
      <c r="J587" s="275" t="s">
        <v>3071</v>
      </c>
      <c r="K587" s="275" t="s">
        <v>23</v>
      </c>
      <c r="L587" s="275" t="s">
        <v>1012</v>
      </c>
    </row>
    <row r="588" spans="1:12" ht="33.75">
      <c r="A588" s="275" t="s">
        <v>4464</v>
      </c>
      <c r="B588" s="275" t="s">
        <v>1536</v>
      </c>
      <c r="C588" s="275" t="s">
        <v>1517</v>
      </c>
      <c r="D588" s="275" t="s">
        <v>1537</v>
      </c>
      <c r="E588" s="284"/>
      <c r="F588" s="275"/>
      <c r="G588" s="275"/>
      <c r="H588" s="88" t="s">
        <v>3550</v>
      </c>
      <c r="I588" s="275"/>
      <c r="J588" s="275" t="s">
        <v>3071</v>
      </c>
      <c r="K588" s="275" t="s">
        <v>23</v>
      </c>
      <c r="L588" s="275" t="s">
        <v>1012</v>
      </c>
    </row>
    <row r="589" spans="1:12" ht="33.75">
      <c r="A589" s="275" t="s">
        <v>4465</v>
      </c>
      <c r="B589" s="275" t="s">
        <v>1538</v>
      </c>
      <c r="C589" s="275" t="s">
        <v>1517</v>
      </c>
      <c r="D589" s="275" t="s">
        <v>1539</v>
      </c>
      <c r="E589" s="284"/>
      <c r="F589" s="275"/>
      <c r="G589" s="275"/>
      <c r="H589" s="88" t="s">
        <v>3550</v>
      </c>
      <c r="I589" s="275"/>
      <c r="J589" s="275" t="s">
        <v>3071</v>
      </c>
      <c r="K589" s="275" t="s">
        <v>23</v>
      </c>
      <c r="L589" s="275" t="s">
        <v>1012</v>
      </c>
    </row>
    <row r="590" spans="1:12" ht="33.75">
      <c r="A590" s="275" t="s">
        <v>4466</v>
      </c>
      <c r="B590" s="275" t="s">
        <v>1540</v>
      </c>
      <c r="C590" s="275" t="s">
        <v>1517</v>
      </c>
      <c r="D590" s="275" t="s">
        <v>1541</v>
      </c>
      <c r="E590" s="284"/>
      <c r="F590" s="275"/>
      <c r="G590" s="275"/>
      <c r="H590" s="88" t="s">
        <v>3550</v>
      </c>
      <c r="I590" s="275"/>
      <c r="J590" s="275" t="s">
        <v>3071</v>
      </c>
      <c r="K590" s="275" t="s">
        <v>23</v>
      </c>
      <c r="L590" s="275" t="s">
        <v>1012</v>
      </c>
    </row>
    <row r="591" spans="1:12" ht="33.75">
      <c r="A591" s="275" t="s">
        <v>4467</v>
      </c>
      <c r="B591" s="275" t="s">
        <v>1542</v>
      </c>
      <c r="C591" s="275" t="s">
        <v>1543</v>
      </c>
      <c r="D591" s="275" t="s">
        <v>385</v>
      </c>
      <c r="E591" s="284"/>
      <c r="F591" s="275"/>
      <c r="G591" s="275"/>
      <c r="H591" s="88" t="s">
        <v>3550</v>
      </c>
      <c r="I591" s="275"/>
      <c r="J591" s="275" t="s">
        <v>3071</v>
      </c>
      <c r="K591" s="275" t="s">
        <v>23</v>
      </c>
      <c r="L591" s="275" t="s">
        <v>1012</v>
      </c>
    </row>
    <row r="592" spans="1:12" ht="33.75">
      <c r="A592" s="275" t="s">
        <v>4468</v>
      </c>
      <c r="B592" s="275" t="s">
        <v>1787</v>
      </c>
      <c r="C592" s="275" t="s">
        <v>1543</v>
      </c>
      <c r="D592" s="275" t="s">
        <v>1788</v>
      </c>
      <c r="E592" s="284"/>
      <c r="F592" s="275"/>
      <c r="G592" s="275"/>
      <c r="H592" s="88" t="s">
        <v>3550</v>
      </c>
      <c r="I592" s="275"/>
      <c r="J592" s="275" t="s">
        <v>3071</v>
      </c>
      <c r="K592" s="275" t="s">
        <v>23</v>
      </c>
      <c r="L592" s="275" t="s">
        <v>1012</v>
      </c>
    </row>
    <row r="593" spans="1:12" ht="33.75">
      <c r="A593" s="275" t="s">
        <v>4469</v>
      </c>
      <c r="B593" s="275" t="s">
        <v>1789</v>
      </c>
      <c r="C593" s="275" t="s">
        <v>1543</v>
      </c>
      <c r="D593" s="275" t="s">
        <v>1790</v>
      </c>
      <c r="E593" s="284"/>
      <c r="F593" s="275"/>
      <c r="G593" s="275"/>
      <c r="H593" s="88" t="s">
        <v>3550</v>
      </c>
      <c r="I593" s="275"/>
      <c r="J593" s="275" t="s">
        <v>3071</v>
      </c>
      <c r="K593" s="275" t="s">
        <v>23</v>
      </c>
      <c r="L593" s="275" t="s">
        <v>1012</v>
      </c>
    </row>
    <row r="594" spans="1:12" ht="33.75">
      <c r="A594" s="275" t="s">
        <v>4470</v>
      </c>
      <c r="B594" s="275" t="s">
        <v>1791</v>
      </c>
      <c r="C594" s="275" t="s">
        <v>1792</v>
      </c>
      <c r="D594" s="275" t="s">
        <v>1793</v>
      </c>
      <c r="E594" s="284"/>
      <c r="F594" s="275"/>
      <c r="G594" s="275"/>
      <c r="H594" s="88" t="s">
        <v>3550</v>
      </c>
      <c r="I594" s="275"/>
      <c r="J594" s="275" t="s">
        <v>3071</v>
      </c>
      <c r="K594" s="275" t="s">
        <v>23</v>
      </c>
      <c r="L594" s="275" t="s">
        <v>1012</v>
      </c>
    </row>
    <row r="595" spans="1:12" ht="33.75">
      <c r="A595" s="275" t="s">
        <v>4471</v>
      </c>
      <c r="B595" s="275" t="s">
        <v>1400</v>
      </c>
      <c r="C595" s="275" t="s">
        <v>1794</v>
      </c>
      <c r="D595" s="275" t="s">
        <v>1795</v>
      </c>
      <c r="E595" s="284"/>
      <c r="F595" s="275"/>
      <c r="G595" s="275"/>
      <c r="H595" s="88" t="s">
        <v>3550</v>
      </c>
      <c r="I595" s="275"/>
      <c r="J595" s="275" t="s">
        <v>3071</v>
      </c>
      <c r="K595" s="275" t="s">
        <v>23</v>
      </c>
      <c r="L595" s="275" t="s">
        <v>1012</v>
      </c>
    </row>
    <row r="596" spans="1:12" ht="33.75">
      <c r="A596" s="275" t="s">
        <v>4472</v>
      </c>
      <c r="B596" s="275" t="s">
        <v>1796</v>
      </c>
      <c r="C596" s="275" t="s">
        <v>1797</v>
      </c>
      <c r="D596" s="275" t="s">
        <v>1798</v>
      </c>
      <c r="E596" s="284"/>
      <c r="F596" s="275"/>
      <c r="G596" s="275"/>
      <c r="H596" s="88" t="s">
        <v>3550</v>
      </c>
      <c r="I596" s="275"/>
      <c r="J596" s="275" t="s">
        <v>3071</v>
      </c>
      <c r="K596" s="275" t="s">
        <v>23</v>
      </c>
      <c r="L596" s="275" t="s">
        <v>1012</v>
      </c>
    </row>
    <row r="597" spans="1:12" ht="33.75">
      <c r="A597" s="275" t="s">
        <v>4473</v>
      </c>
      <c r="B597" s="275" t="s">
        <v>1799</v>
      </c>
      <c r="C597" s="275" t="s">
        <v>1797</v>
      </c>
      <c r="D597" s="275" t="s">
        <v>1800</v>
      </c>
      <c r="E597" s="284"/>
      <c r="F597" s="275"/>
      <c r="G597" s="275"/>
      <c r="H597" s="88" t="s">
        <v>3550</v>
      </c>
      <c r="I597" s="275"/>
      <c r="J597" s="275" t="s">
        <v>3071</v>
      </c>
      <c r="K597" s="275" t="s">
        <v>23</v>
      </c>
      <c r="L597" s="275" t="s">
        <v>1012</v>
      </c>
    </row>
    <row r="598" spans="1:12" ht="33.75">
      <c r="A598" s="275" t="s">
        <v>4474</v>
      </c>
      <c r="B598" s="275" t="s">
        <v>1801</v>
      </c>
      <c r="C598" s="275" t="s">
        <v>1797</v>
      </c>
      <c r="D598" s="275" t="s">
        <v>1802</v>
      </c>
      <c r="E598" s="284"/>
      <c r="F598" s="275"/>
      <c r="G598" s="275"/>
      <c r="H598" s="88" t="s">
        <v>3550</v>
      </c>
      <c r="I598" s="275"/>
      <c r="J598" s="275" t="s">
        <v>3071</v>
      </c>
      <c r="K598" s="275" t="s">
        <v>23</v>
      </c>
      <c r="L598" s="275" t="s">
        <v>1012</v>
      </c>
    </row>
    <row r="599" spans="1:12" ht="33.75">
      <c r="A599" s="275" t="s">
        <v>4475</v>
      </c>
      <c r="B599" s="275" t="s">
        <v>1803</v>
      </c>
      <c r="C599" s="275" t="s">
        <v>1804</v>
      </c>
      <c r="D599" s="275" t="s">
        <v>1805</v>
      </c>
      <c r="E599" s="284"/>
      <c r="F599" s="275"/>
      <c r="G599" s="275"/>
      <c r="H599" s="88" t="s">
        <v>3550</v>
      </c>
      <c r="I599" s="275"/>
      <c r="J599" s="275" t="s">
        <v>3071</v>
      </c>
      <c r="K599" s="275" t="s">
        <v>23</v>
      </c>
      <c r="L599" s="275" t="s">
        <v>1012</v>
      </c>
    </row>
    <row r="600" spans="1:12" ht="33.75">
      <c r="A600" s="275" t="s">
        <v>4476</v>
      </c>
      <c r="B600" s="54" t="s">
        <v>1806</v>
      </c>
      <c r="C600" s="54" t="s">
        <v>1797</v>
      </c>
      <c r="D600" s="54" t="s">
        <v>1802</v>
      </c>
      <c r="E600" s="284"/>
      <c r="F600" s="54"/>
      <c r="G600" s="54"/>
      <c r="H600" s="88" t="s">
        <v>3550</v>
      </c>
      <c r="I600" s="54"/>
      <c r="J600" s="275" t="s">
        <v>3071</v>
      </c>
      <c r="K600" s="275" t="s">
        <v>23</v>
      </c>
      <c r="L600" s="275" t="s">
        <v>1012</v>
      </c>
    </row>
    <row r="601" spans="1:12" ht="33.75">
      <c r="A601" s="275" t="s">
        <v>4477</v>
      </c>
      <c r="B601" s="54" t="s">
        <v>1404</v>
      </c>
      <c r="C601" s="54" t="s">
        <v>1807</v>
      </c>
      <c r="D601" s="54" t="s">
        <v>1808</v>
      </c>
      <c r="E601" s="284"/>
      <c r="F601" s="54"/>
      <c r="G601" s="54"/>
      <c r="H601" s="88" t="s">
        <v>3550</v>
      </c>
      <c r="I601" s="54"/>
      <c r="J601" s="275" t="s">
        <v>3071</v>
      </c>
      <c r="K601" s="275" t="s">
        <v>23</v>
      </c>
      <c r="L601" s="275" t="s">
        <v>1012</v>
      </c>
    </row>
    <row r="602" spans="1:12" ht="33.75">
      <c r="A602" s="275" t="s">
        <v>4478</v>
      </c>
      <c r="B602" s="54" t="s">
        <v>1809</v>
      </c>
      <c r="C602" s="54" t="s">
        <v>1810</v>
      </c>
      <c r="D602" s="54" t="s">
        <v>1811</v>
      </c>
      <c r="E602" s="284"/>
      <c r="F602" s="54"/>
      <c r="G602" s="54"/>
      <c r="H602" s="88" t="s">
        <v>3550</v>
      </c>
      <c r="I602" s="54"/>
      <c r="J602" s="275" t="s">
        <v>3071</v>
      </c>
      <c r="K602" s="275" t="s">
        <v>23</v>
      </c>
      <c r="L602" s="275" t="s">
        <v>1012</v>
      </c>
    </row>
    <row r="603" spans="1:12" ht="33.75">
      <c r="A603" s="275" t="s">
        <v>4479</v>
      </c>
      <c r="B603" s="54" t="s">
        <v>1812</v>
      </c>
      <c r="C603" s="54" t="s">
        <v>3507</v>
      </c>
      <c r="D603" s="54" t="s">
        <v>3508</v>
      </c>
      <c r="E603" s="284"/>
      <c r="F603" s="54"/>
      <c r="G603" s="54"/>
      <c r="H603" s="88" t="s">
        <v>3550</v>
      </c>
      <c r="I603" s="54"/>
      <c r="J603" s="275" t="s">
        <v>3071</v>
      </c>
      <c r="K603" s="275" t="s">
        <v>23</v>
      </c>
      <c r="L603" s="275" t="s">
        <v>1012</v>
      </c>
    </row>
    <row r="604" spans="1:12" ht="33.75">
      <c r="A604" s="275" t="s">
        <v>4480</v>
      </c>
      <c r="B604" s="54" t="s">
        <v>3509</v>
      </c>
      <c r="C604" s="54" t="s">
        <v>6379</v>
      </c>
      <c r="D604" s="54" t="s">
        <v>6380</v>
      </c>
      <c r="E604" s="284"/>
      <c r="F604" s="54"/>
      <c r="G604" s="54"/>
      <c r="H604" s="88" t="s">
        <v>3550</v>
      </c>
      <c r="I604" s="54"/>
      <c r="J604" s="275" t="s">
        <v>3071</v>
      </c>
      <c r="K604" s="275" t="s">
        <v>23</v>
      </c>
      <c r="L604" s="275" t="s">
        <v>1012</v>
      </c>
    </row>
    <row r="605" spans="1:12" ht="67.5">
      <c r="A605" s="275" t="s">
        <v>4481</v>
      </c>
      <c r="B605" s="54" t="s">
        <v>6381</v>
      </c>
      <c r="C605" s="54" t="s">
        <v>6382</v>
      </c>
      <c r="D605" s="54" t="s">
        <v>6385</v>
      </c>
      <c r="E605" s="284"/>
      <c r="F605" s="54"/>
      <c r="G605" s="54"/>
      <c r="H605" s="88" t="s">
        <v>3550</v>
      </c>
      <c r="I605" s="54"/>
      <c r="J605" s="275" t="s">
        <v>3071</v>
      </c>
      <c r="K605" s="275" t="s">
        <v>23</v>
      </c>
      <c r="L605" s="275" t="s">
        <v>1012</v>
      </c>
    </row>
    <row r="606" spans="1:12" ht="45">
      <c r="A606" s="275" t="s">
        <v>4482</v>
      </c>
      <c r="B606" s="54" t="s">
        <v>6383</v>
      </c>
      <c r="C606" s="54" t="s">
        <v>6382</v>
      </c>
      <c r="D606" s="54" t="s">
        <v>6384</v>
      </c>
      <c r="E606" s="284"/>
      <c r="F606" s="54"/>
      <c r="G606" s="54"/>
      <c r="H606" s="88" t="s">
        <v>3550</v>
      </c>
      <c r="I606" s="54"/>
      <c r="J606" s="275" t="s">
        <v>3071</v>
      </c>
      <c r="K606" s="275" t="s">
        <v>23</v>
      </c>
      <c r="L606" s="275" t="s">
        <v>1012</v>
      </c>
    </row>
    <row r="607" spans="1:12" ht="33.75">
      <c r="A607" s="275" t="s">
        <v>4483</v>
      </c>
      <c r="B607" s="54" t="s">
        <v>6386</v>
      </c>
      <c r="C607" s="54" t="s">
        <v>6387</v>
      </c>
      <c r="D607" s="54" t="s">
        <v>6388</v>
      </c>
      <c r="E607" s="284"/>
      <c r="F607" s="54"/>
      <c r="G607" s="54"/>
      <c r="H607" s="88" t="s">
        <v>3550</v>
      </c>
      <c r="I607" s="54"/>
      <c r="J607" s="275" t="s">
        <v>3071</v>
      </c>
      <c r="K607" s="275" t="s">
        <v>23</v>
      </c>
      <c r="L607" s="275" t="s">
        <v>1012</v>
      </c>
    </row>
    <row r="608" spans="1:12" ht="33.75">
      <c r="A608" s="275" t="s">
        <v>4484</v>
      </c>
      <c r="B608" s="54" t="s">
        <v>1540</v>
      </c>
      <c r="C608" s="54" t="s">
        <v>6387</v>
      </c>
      <c r="D608" s="54" t="s">
        <v>1537</v>
      </c>
      <c r="E608" s="284"/>
      <c r="F608" s="54"/>
      <c r="G608" s="54"/>
      <c r="H608" s="88" t="s">
        <v>3550</v>
      </c>
      <c r="I608" s="54"/>
      <c r="J608" s="275" t="s">
        <v>3071</v>
      </c>
      <c r="K608" s="275" t="s">
        <v>23</v>
      </c>
      <c r="L608" s="275" t="s">
        <v>1012</v>
      </c>
    </row>
    <row r="609" spans="1:12" ht="33.75">
      <c r="A609" s="275" t="s">
        <v>4485</v>
      </c>
      <c r="B609" s="54" t="s">
        <v>6389</v>
      </c>
      <c r="C609" s="54" t="s">
        <v>4178</v>
      </c>
      <c r="D609" s="54" t="s">
        <v>1793</v>
      </c>
      <c r="E609" s="284"/>
      <c r="F609" s="54"/>
      <c r="G609" s="54"/>
      <c r="H609" s="88" t="s">
        <v>3550</v>
      </c>
      <c r="I609" s="54"/>
      <c r="J609" s="275" t="s">
        <v>3071</v>
      </c>
      <c r="K609" s="275" t="s">
        <v>23</v>
      </c>
      <c r="L609" s="275" t="s">
        <v>1012</v>
      </c>
    </row>
    <row r="610" spans="1:12" ht="33.75">
      <c r="A610" s="275" t="s">
        <v>4486</v>
      </c>
      <c r="B610" s="54" t="s">
        <v>2098</v>
      </c>
      <c r="C610" s="54" t="s">
        <v>2099</v>
      </c>
      <c r="D610" s="54" t="s">
        <v>2100</v>
      </c>
      <c r="E610" s="284"/>
      <c r="F610" s="54"/>
      <c r="G610" s="54"/>
      <c r="H610" s="88" t="s">
        <v>3550</v>
      </c>
      <c r="I610" s="54"/>
      <c r="J610" s="275" t="s">
        <v>3071</v>
      </c>
      <c r="K610" s="275" t="s">
        <v>23</v>
      </c>
      <c r="L610" s="275" t="s">
        <v>1012</v>
      </c>
    </row>
    <row r="611" spans="1:12" ht="33.75">
      <c r="A611" s="275" t="s">
        <v>4487</v>
      </c>
      <c r="B611" s="54" t="s">
        <v>2101</v>
      </c>
      <c r="C611" s="54" t="s">
        <v>2102</v>
      </c>
      <c r="D611" s="54" t="s">
        <v>1802</v>
      </c>
      <c r="E611" s="284"/>
      <c r="F611" s="54"/>
      <c r="G611" s="54"/>
      <c r="H611" s="88" t="s">
        <v>3550</v>
      </c>
      <c r="I611" s="54"/>
      <c r="J611" s="275" t="s">
        <v>3071</v>
      </c>
      <c r="K611" s="275" t="s">
        <v>23</v>
      </c>
      <c r="L611" s="275" t="s">
        <v>1012</v>
      </c>
    </row>
    <row r="612" spans="1:12" ht="33.75">
      <c r="A612" s="275" t="s">
        <v>4488</v>
      </c>
      <c r="B612" s="54" t="s">
        <v>2103</v>
      </c>
      <c r="C612" s="54" t="s">
        <v>6387</v>
      </c>
      <c r="D612" s="54" t="s">
        <v>2104</v>
      </c>
      <c r="E612" s="284"/>
      <c r="F612" s="54"/>
      <c r="G612" s="54"/>
      <c r="H612" s="88" t="s">
        <v>3550</v>
      </c>
      <c r="I612" s="54"/>
      <c r="J612" s="275" t="s">
        <v>3071</v>
      </c>
      <c r="K612" s="275" t="s">
        <v>23</v>
      </c>
      <c r="L612" s="275" t="s">
        <v>1012</v>
      </c>
    </row>
    <row r="613" spans="1:12" ht="33.75">
      <c r="A613" s="275" t="s">
        <v>4489</v>
      </c>
      <c r="B613" s="54" t="s">
        <v>2105</v>
      </c>
      <c r="C613" s="54" t="s">
        <v>6387</v>
      </c>
      <c r="D613" s="54" t="s">
        <v>2106</v>
      </c>
      <c r="E613" s="284"/>
      <c r="F613" s="54"/>
      <c r="G613" s="54"/>
      <c r="H613" s="88" t="s">
        <v>3550</v>
      </c>
      <c r="I613" s="54"/>
      <c r="J613" s="275" t="s">
        <v>3071</v>
      </c>
      <c r="K613" s="275" t="s">
        <v>23</v>
      </c>
      <c r="L613" s="275" t="s">
        <v>1012</v>
      </c>
    </row>
    <row r="614" spans="1:12" ht="33.75">
      <c r="A614" s="275" t="s">
        <v>4490</v>
      </c>
      <c r="B614" s="54" t="s">
        <v>2107</v>
      </c>
      <c r="C614" s="54" t="s">
        <v>6387</v>
      </c>
      <c r="D614" s="54" t="s">
        <v>2108</v>
      </c>
      <c r="E614" s="284"/>
      <c r="F614" s="54"/>
      <c r="G614" s="54"/>
      <c r="H614" s="88" t="s">
        <v>3550</v>
      </c>
      <c r="I614" s="54"/>
      <c r="J614" s="275" t="s">
        <v>3071</v>
      </c>
      <c r="K614" s="275" t="s">
        <v>23</v>
      </c>
      <c r="L614" s="275" t="s">
        <v>1012</v>
      </c>
    </row>
    <row r="615" spans="1:12" ht="33.75">
      <c r="A615" s="275" t="s">
        <v>4491</v>
      </c>
      <c r="B615" s="54" t="s">
        <v>2109</v>
      </c>
      <c r="C615" s="54" t="s">
        <v>6387</v>
      </c>
      <c r="D615" s="54" t="s">
        <v>2110</v>
      </c>
      <c r="E615" s="284"/>
      <c r="F615" s="54"/>
      <c r="G615" s="54"/>
      <c r="H615" s="88" t="s">
        <v>3550</v>
      </c>
      <c r="I615" s="54"/>
      <c r="J615" s="275" t="s">
        <v>3071</v>
      </c>
      <c r="K615" s="275" t="s">
        <v>23</v>
      </c>
      <c r="L615" s="275" t="s">
        <v>1012</v>
      </c>
    </row>
    <row r="616" spans="1:12" ht="33.75">
      <c r="A616" s="275" t="s">
        <v>4492</v>
      </c>
      <c r="B616" s="54" t="s">
        <v>2111</v>
      </c>
      <c r="C616" s="54" t="s">
        <v>2112</v>
      </c>
      <c r="D616" s="54" t="s">
        <v>2113</v>
      </c>
      <c r="E616" s="284"/>
      <c r="F616" s="54"/>
      <c r="G616" s="54"/>
      <c r="H616" s="88" t="s">
        <v>3550</v>
      </c>
      <c r="I616" s="54"/>
      <c r="J616" s="275" t="s">
        <v>3071</v>
      </c>
      <c r="K616" s="275" t="s">
        <v>23</v>
      </c>
      <c r="L616" s="275" t="s">
        <v>1012</v>
      </c>
    </row>
    <row r="617" spans="1:12" ht="33.75">
      <c r="A617" s="275" t="s">
        <v>4493</v>
      </c>
      <c r="B617" s="54" t="s">
        <v>2114</v>
      </c>
      <c r="C617" s="54" t="s">
        <v>2115</v>
      </c>
      <c r="D617" s="54" t="s">
        <v>2116</v>
      </c>
      <c r="E617" s="284"/>
      <c r="F617" s="54"/>
      <c r="G617" s="54"/>
      <c r="H617" s="88" t="s">
        <v>3550</v>
      </c>
      <c r="I617" s="54"/>
      <c r="J617" s="275" t="s">
        <v>3071</v>
      </c>
      <c r="K617" s="275" t="s">
        <v>23</v>
      </c>
      <c r="L617" s="275" t="s">
        <v>1012</v>
      </c>
    </row>
    <row r="618" spans="1:12" ht="33.75">
      <c r="A618" s="275" t="s">
        <v>4494</v>
      </c>
      <c r="B618" s="54" t="s">
        <v>2117</v>
      </c>
      <c r="C618" s="54" t="s">
        <v>2115</v>
      </c>
      <c r="D618" s="54" t="s">
        <v>2118</v>
      </c>
      <c r="E618" s="284"/>
      <c r="F618" s="54"/>
      <c r="G618" s="54"/>
      <c r="H618" s="88" t="s">
        <v>3550</v>
      </c>
      <c r="I618" s="54"/>
      <c r="J618" s="275" t="s">
        <v>3071</v>
      </c>
      <c r="K618" s="275" t="s">
        <v>23</v>
      </c>
      <c r="L618" s="275" t="s">
        <v>1012</v>
      </c>
    </row>
    <row r="619" spans="1:12" ht="33.75">
      <c r="A619" s="275" t="s">
        <v>4495</v>
      </c>
      <c r="B619" s="54" t="s">
        <v>2119</v>
      </c>
      <c r="C619" s="54" t="s">
        <v>2115</v>
      </c>
      <c r="D619" s="54" t="s">
        <v>2120</v>
      </c>
      <c r="E619" s="284"/>
      <c r="F619" s="54"/>
      <c r="G619" s="54"/>
      <c r="H619" s="88" t="s">
        <v>3550</v>
      </c>
      <c r="I619" s="54"/>
      <c r="J619" s="275" t="s">
        <v>3071</v>
      </c>
      <c r="K619" s="275" t="s">
        <v>23</v>
      </c>
      <c r="L619" s="275" t="s">
        <v>1012</v>
      </c>
    </row>
    <row r="620" spans="1:12" ht="33.75">
      <c r="A620" s="275" t="s">
        <v>4496</v>
      </c>
      <c r="B620" s="54" t="s">
        <v>2121</v>
      </c>
      <c r="C620" s="54" t="s">
        <v>2115</v>
      </c>
      <c r="D620" s="54" t="s">
        <v>4184</v>
      </c>
      <c r="E620" s="284"/>
      <c r="F620" s="54"/>
      <c r="G620" s="54"/>
      <c r="H620" s="88" t="s">
        <v>3550</v>
      </c>
      <c r="I620" s="54"/>
      <c r="J620" s="275" t="s">
        <v>3071</v>
      </c>
      <c r="K620" s="275" t="s">
        <v>23</v>
      </c>
      <c r="L620" s="275" t="s">
        <v>1012</v>
      </c>
    </row>
    <row r="621" spans="1:12" ht="33.75">
      <c r="A621" s="275" t="s">
        <v>4497</v>
      </c>
      <c r="B621" s="54" t="s">
        <v>4185</v>
      </c>
      <c r="C621" s="54" t="s">
        <v>2115</v>
      </c>
      <c r="D621" s="54" t="s">
        <v>2116</v>
      </c>
      <c r="E621" s="284"/>
      <c r="F621" s="54"/>
      <c r="G621" s="54"/>
      <c r="H621" s="88" t="s">
        <v>3550</v>
      </c>
      <c r="I621" s="54"/>
      <c r="J621" s="275" t="s">
        <v>3071</v>
      </c>
      <c r="K621" s="275" t="s">
        <v>23</v>
      </c>
      <c r="L621" s="275" t="s">
        <v>1012</v>
      </c>
    </row>
    <row r="622" spans="1:12" ht="33.75">
      <c r="A622" s="275" t="s">
        <v>4498</v>
      </c>
      <c r="B622" s="54" t="s">
        <v>4186</v>
      </c>
      <c r="C622" s="54" t="s">
        <v>2115</v>
      </c>
      <c r="D622" s="54" t="s">
        <v>4187</v>
      </c>
      <c r="E622" s="284"/>
      <c r="F622" s="54"/>
      <c r="G622" s="54"/>
      <c r="H622" s="88" t="s">
        <v>3550</v>
      </c>
      <c r="I622" s="54"/>
      <c r="J622" s="275" t="s">
        <v>3071</v>
      </c>
      <c r="K622" s="275" t="s">
        <v>23</v>
      </c>
      <c r="L622" s="275" t="s">
        <v>1012</v>
      </c>
    </row>
    <row r="623" spans="1:12" ht="33.75">
      <c r="A623" s="275" t="s">
        <v>4499</v>
      </c>
      <c r="B623" s="54" t="s">
        <v>4188</v>
      </c>
      <c r="C623" s="54" t="s">
        <v>2115</v>
      </c>
      <c r="D623" s="54" t="s">
        <v>4189</v>
      </c>
      <c r="E623" s="284"/>
      <c r="F623" s="54"/>
      <c r="G623" s="54"/>
      <c r="H623" s="88" t="s">
        <v>3550</v>
      </c>
      <c r="I623" s="54"/>
      <c r="J623" s="275" t="s">
        <v>3071</v>
      </c>
      <c r="K623" s="275" t="s">
        <v>23</v>
      </c>
      <c r="L623" s="275" t="s">
        <v>1012</v>
      </c>
    </row>
    <row r="624" spans="1:12" ht="33.75">
      <c r="A624" s="275" t="s">
        <v>4500</v>
      </c>
      <c r="B624" s="54" t="s">
        <v>4190</v>
      </c>
      <c r="C624" s="54" t="s">
        <v>2115</v>
      </c>
      <c r="D624" s="54" t="s">
        <v>2116</v>
      </c>
      <c r="E624" s="284"/>
      <c r="F624" s="54"/>
      <c r="G624" s="54"/>
      <c r="H624" s="88" t="s">
        <v>3550</v>
      </c>
      <c r="I624" s="54"/>
      <c r="J624" s="275" t="s">
        <v>3071</v>
      </c>
      <c r="K624" s="275" t="s">
        <v>23</v>
      </c>
      <c r="L624" s="275" t="s">
        <v>1012</v>
      </c>
    </row>
    <row r="625" spans="1:12" ht="33.75">
      <c r="A625" s="275" t="s">
        <v>4501</v>
      </c>
      <c r="B625" s="54" t="s">
        <v>4191</v>
      </c>
      <c r="C625" s="54" t="s">
        <v>2115</v>
      </c>
      <c r="D625" s="54" t="s">
        <v>2118</v>
      </c>
      <c r="E625" s="284"/>
      <c r="F625" s="54"/>
      <c r="G625" s="54"/>
      <c r="H625" s="88" t="s">
        <v>3550</v>
      </c>
      <c r="I625" s="54"/>
      <c r="J625" s="275" t="s">
        <v>3071</v>
      </c>
      <c r="K625" s="275" t="s">
        <v>23</v>
      </c>
      <c r="L625" s="275" t="s">
        <v>1012</v>
      </c>
    </row>
    <row r="626" spans="1:12" ht="33.75">
      <c r="A626" s="275" t="s">
        <v>4502</v>
      </c>
      <c r="B626" s="54" t="s">
        <v>4192</v>
      </c>
      <c r="C626" s="54" t="s">
        <v>2115</v>
      </c>
      <c r="D626" s="54" t="s">
        <v>2116</v>
      </c>
      <c r="E626" s="284"/>
      <c r="F626" s="54"/>
      <c r="G626" s="54"/>
      <c r="H626" s="88" t="s">
        <v>3550</v>
      </c>
      <c r="I626" s="54"/>
      <c r="J626" s="275" t="s">
        <v>3071</v>
      </c>
      <c r="K626" s="275" t="s">
        <v>23</v>
      </c>
      <c r="L626" s="275" t="s">
        <v>1012</v>
      </c>
    </row>
    <row r="627" spans="1:12" ht="33.75">
      <c r="A627" s="275" t="s">
        <v>4503</v>
      </c>
      <c r="B627" s="54" t="s">
        <v>4193</v>
      </c>
      <c r="C627" s="54" t="s">
        <v>2115</v>
      </c>
      <c r="D627" s="54" t="s">
        <v>2120</v>
      </c>
      <c r="E627" s="284"/>
      <c r="F627" s="54"/>
      <c r="G627" s="54"/>
      <c r="H627" s="88" t="s">
        <v>3550</v>
      </c>
      <c r="I627" s="54"/>
      <c r="J627" s="275" t="s">
        <v>3071</v>
      </c>
      <c r="K627" s="275" t="s">
        <v>23</v>
      </c>
      <c r="L627" s="275" t="s">
        <v>1012</v>
      </c>
    </row>
    <row r="628" spans="1:12" ht="33.75">
      <c r="A628" s="275" t="s">
        <v>4504</v>
      </c>
      <c r="B628" s="54" t="s">
        <v>4194</v>
      </c>
      <c r="C628" s="54" t="s">
        <v>4196</v>
      </c>
      <c r="D628" s="54" t="s">
        <v>4195</v>
      </c>
      <c r="E628" s="284"/>
      <c r="F628" s="54"/>
      <c r="G628" s="54"/>
      <c r="H628" s="88" t="s">
        <v>3550</v>
      </c>
      <c r="I628" s="54"/>
      <c r="J628" s="275" t="s">
        <v>3071</v>
      </c>
      <c r="K628" s="275" t="s">
        <v>23</v>
      </c>
      <c r="L628" s="275" t="s">
        <v>1012</v>
      </c>
    </row>
    <row r="629" spans="1:12" ht="33.75">
      <c r="A629" s="275" t="s">
        <v>4505</v>
      </c>
      <c r="B629" s="54" t="s">
        <v>4197</v>
      </c>
      <c r="C629" s="54" t="s">
        <v>4196</v>
      </c>
      <c r="D629" s="54" t="s">
        <v>4198</v>
      </c>
      <c r="E629" s="284"/>
      <c r="F629" s="54"/>
      <c r="G629" s="54"/>
      <c r="H629" s="88" t="s">
        <v>3550</v>
      </c>
      <c r="I629" s="54"/>
      <c r="J629" s="275" t="s">
        <v>3071</v>
      </c>
      <c r="K629" s="275" t="s">
        <v>23</v>
      </c>
      <c r="L629" s="275" t="s">
        <v>1012</v>
      </c>
    </row>
    <row r="630" spans="1:12" ht="33.75">
      <c r="A630" s="275" t="s">
        <v>4506</v>
      </c>
      <c r="B630" s="54" t="s">
        <v>4199</v>
      </c>
      <c r="C630" s="54" t="s">
        <v>4200</v>
      </c>
      <c r="D630" s="54" t="s">
        <v>4201</v>
      </c>
      <c r="E630" s="284"/>
      <c r="F630" s="54"/>
      <c r="G630" s="54"/>
      <c r="H630" s="88" t="s">
        <v>3550</v>
      </c>
      <c r="I630" s="54"/>
      <c r="J630" s="275" t="s">
        <v>3071</v>
      </c>
      <c r="K630" s="275" t="s">
        <v>23</v>
      </c>
      <c r="L630" s="275" t="s">
        <v>1012</v>
      </c>
    </row>
    <row r="631" spans="1:12" ht="33.75">
      <c r="A631" s="275" t="s">
        <v>4507</v>
      </c>
      <c r="B631" s="54" t="s">
        <v>4203</v>
      </c>
      <c r="C631" s="54" t="s">
        <v>4200</v>
      </c>
      <c r="D631" s="54" t="s">
        <v>4202</v>
      </c>
      <c r="E631" s="284"/>
      <c r="F631" s="54"/>
      <c r="G631" s="54"/>
      <c r="H631" s="88" t="s">
        <v>3550</v>
      </c>
      <c r="I631" s="54"/>
      <c r="J631" s="275" t="s">
        <v>3071</v>
      </c>
      <c r="K631" s="275" t="s">
        <v>23</v>
      </c>
      <c r="L631" s="275" t="s">
        <v>1012</v>
      </c>
    </row>
    <row r="632" spans="1:12" ht="33.75">
      <c r="A632" s="275" t="s">
        <v>4508</v>
      </c>
      <c r="B632" s="54" t="s">
        <v>1408</v>
      </c>
      <c r="C632" s="54" t="s">
        <v>4200</v>
      </c>
      <c r="D632" s="54" t="s">
        <v>4204</v>
      </c>
      <c r="E632" s="284"/>
      <c r="F632" s="54"/>
      <c r="G632" s="54"/>
      <c r="H632" s="88" t="s">
        <v>3550</v>
      </c>
      <c r="I632" s="54"/>
      <c r="J632" s="275" t="s">
        <v>3071</v>
      </c>
      <c r="K632" s="275" t="s">
        <v>23</v>
      </c>
      <c r="L632" s="275" t="s">
        <v>1012</v>
      </c>
    </row>
    <row r="633" spans="1:12" ht="33.75">
      <c r="A633" s="275" t="s">
        <v>4509</v>
      </c>
      <c r="B633" s="54" t="s">
        <v>4205</v>
      </c>
      <c r="C633" s="54" t="s">
        <v>4200</v>
      </c>
      <c r="D633" s="54" t="s">
        <v>4184</v>
      </c>
      <c r="E633" s="284"/>
      <c r="F633" s="54"/>
      <c r="G633" s="54"/>
      <c r="H633" s="88" t="s">
        <v>3550</v>
      </c>
      <c r="I633" s="54"/>
      <c r="J633" s="275" t="s">
        <v>3071</v>
      </c>
      <c r="K633" s="275" t="s">
        <v>23</v>
      </c>
      <c r="L633" s="275" t="s">
        <v>1012</v>
      </c>
    </row>
    <row r="634" spans="1:12" ht="33.75">
      <c r="A634" s="275" t="s">
        <v>4510</v>
      </c>
      <c r="B634" s="54" t="s">
        <v>3775</v>
      </c>
      <c r="C634" s="54" t="s">
        <v>4200</v>
      </c>
      <c r="D634" s="54" t="s">
        <v>2116</v>
      </c>
      <c r="E634" s="284"/>
      <c r="F634" s="54"/>
      <c r="G634" s="54"/>
      <c r="H634" s="88" t="s">
        <v>3550</v>
      </c>
      <c r="I634" s="54"/>
      <c r="J634" s="275" t="s">
        <v>3071</v>
      </c>
      <c r="K634" s="275" t="s">
        <v>23</v>
      </c>
      <c r="L634" s="275" t="s">
        <v>1012</v>
      </c>
    </row>
    <row r="635" spans="1:12" ht="33.75">
      <c r="A635" s="275" t="s">
        <v>4511</v>
      </c>
      <c r="B635" s="54" t="s">
        <v>3776</v>
      </c>
      <c r="C635" s="54" t="s">
        <v>3777</v>
      </c>
      <c r="D635" s="54" t="s">
        <v>3778</v>
      </c>
      <c r="E635" s="284"/>
      <c r="F635" s="54"/>
      <c r="G635" s="54"/>
      <c r="H635" s="88" t="s">
        <v>3550</v>
      </c>
      <c r="I635" s="54"/>
      <c r="J635" s="275" t="s">
        <v>3071</v>
      </c>
      <c r="K635" s="275" t="s">
        <v>23</v>
      </c>
      <c r="L635" s="275" t="s">
        <v>1012</v>
      </c>
    </row>
    <row r="636" spans="1:12" ht="33.75">
      <c r="A636" s="275" t="s">
        <v>4512</v>
      </c>
      <c r="B636" s="54" t="s">
        <v>3779</v>
      </c>
      <c r="C636" s="54" t="s">
        <v>3780</v>
      </c>
      <c r="D636" s="54" t="s">
        <v>3781</v>
      </c>
      <c r="E636" s="284"/>
      <c r="F636" s="54"/>
      <c r="G636" s="54"/>
      <c r="H636" s="88" t="s">
        <v>3550</v>
      </c>
      <c r="I636" s="54"/>
      <c r="J636" s="275" t="s">
        <v>3071</v>
      </c>
      <c r="K636" s="275" t="s">
        <v>23</v>
      </c>
      <c r="L636" s="275" t="s">
        <v>1012</v>
      </c>
    </row>
    <row r="637" spans="1:12" ht="33.75">
      <c r="A637" s="275" t="s">
        <v>4513</v>
      </c>
      <c r="B637" s="54" t="s">
        <v>3782</v>
      </c>
      <c r="C637" s="54" t="s">
        <v>3780</v>
      </c>
      <c r="D637" s="54" t="s">
        <v>1979</v>
      </c>
      <c r="E637" s="284"/>
      <c r="F637" s="54"/>
      <c r="G637" s="54"/>
      <c r="H637" s="88" t="s">
        <v>3550</v>
      </c>
      <c r="I637" s="54"/>
      <c r="J637" s="275" t="s">
        <v>3071</v>
      </c>
      <c r="K637" s="275" t="s">
        <v>23</v>
      </c>
      <c r="L637" s="275" t="s">
        <v>1012</v>
      </c>
    </row>
    <row r="638" spans="1:12" ht="33.75">
      <c r="A638" s="275" t="s">
        <v>4514</v>
      </c>
      <c r="B638" s="54" t="s">
        <v>1980</v>
      </c>
      <c r="C638" s="54" t="s">
        <v>3780</v>
      </c>
      <c r="D638" s="54" t="s">
        <v>1981</v>
      </c>
      <c r="E638" s="284"/>
      <c r="F638" s="54"/>
      <c r="G638" s="54"/>
      <c r="H638" s="88" t="s">
        <v>3550</v>
      </c>
      <c r="I638" s="54"/>
      <c r="J638" s="275" t="s">
        <v>3071</v>
      </c>
      <c r="K638" s="275" t="s">
        <v>23</v>
      </c>
      <c r="L638" s="275" t="s">
        <v>1012</v>
      </c>
    </row>
    <row r="639" spans="1:12" ht="33.75">
      <c r="A639" s="275" t="s">
        <v>4515</v>
      </c>
      <c r="B639" s="54" t="s">
        <v>1982</v>
      </c>
      <c r="C639" s="54" t="s">
        <v>3780</v>
      </c>
      <c r="D639" s="54" t="s">
        <v>1983</v>
      </c>
      <c r="E639" s="284"/>
      <c r="F639" s="54"/>
      <c r="G639" s="54"/>
      <c r="H639" s="88" t="s">
        <v>3550</v>
      </c>
      <c r="I639" s="54"/>
      <c r="J639" s="275" t="s">
        <v>3071</v>
      </c>
      <c r="K639" s="275" t="s">
        <v>23</v>
      </c>
      <c r="L639" s="275" t="s">
        <v>1012</v>
      </c>
    </row>
    <row r="640" spans="1:12" ht="33.75">
      <c r="A640" s="275" t="s">
        <v>4516</v>
      </c>
      <c r="B640" s="54" t="s">
        <v>231</v>
      </c>
      <c r="C640" s="54" t="s">
        <v>3780</v>
      </c>
      <c r="D640" s="54" t="s">
        <v>232</v>
      </c>
      <c r="E640" s="284"/>
      <c r="F640" s="54"/>
      <c r="G640" s="54"/>
      <c r="H640" s="88" t="s">
        <v>3550</v>
      </c>
      <c r="I640" s="54"/>
      <c r="J640" s="275" t="s">
        <v>3071</v>
      </c>
      <c r="K640" s="275" t="s">
        <v>23</v>
      </c>
      <c r="L640" s="275" t="s">
        <v>1012</v>
      </c>
    </row>
    <row r="641" spans="1:12" ht="33.75">
      <c r="A641" s="275" t="s">
        <v>4517</v>
      </c>
      <c r="B641" s="54" t="s">
        <v>233</v>
      </c>
      <c r="C641" s="54" t="s">
        <v>237</v>
      </c>
      <c r="D641" s="54" t="s">
        <v>234</v>
      </c>
      <c r="E641" s="284"/>
      <c r="F641" s="54"/>
      <c r="G641" s="54"/>
      <c r="H641" s="88" t="s">
        <v>3550</v>
      </c>
      <c r="I641" s="54"/>
      <c r="J641" s="275" t="s">
        <v>3071</v>
      </c>
      <c r="K641" s="275" t="s">
        <v>23</v>
      </c>
      <c r="L641" s="275" t="s">
        <v>1012</v>
      </c>
    </row>
    <row r="642" spans="1:12" ht="33.75">
      <c r="A642" s="275" t="s">
        <v>4518</v>
      </c>
      <c r="B642" s="54" t="s">
        <v>1404</v>
      </c>
      <c r="C642" s="54" t="s">
        <v>237</v>
      </c>
      <c r="D642" s="54" t="s">
        <v>2116</v>
      </c>
      <c r="E642" s="284"/>
      <c r="F642" s="54"/>
      <c r="G642" s="54"/>
      <c r="H642" s="88" t="s">
        <v>3550</v>
      </c>
      <c r="I642" s="54"/>
      <c r="J642" s="275" t="s">
        <v>3071</v>
      </c>
      <c r="K642" s="275" t="s">
        <v>23</v>
      </c>
      <c r="L642" s="275" t="s">
        <v>1012</v>
      </c>
    </row>
    <row r="643" spans="1:12" ht="33.75">
      <c r="A643" s="275" t="s">
        <v>4519</v>
      </c>
      <c r="B643" s="54" t="s">
        <v>235</v>
      </c>
      <c r="C643" s="54" t="s">
        <v>237</v>
      </c>
      <c r="D643" s="54" t="s">
        <v>236</v>
      </c>
      <c r="E643" s="284"/>
      <c r="F643" s="54"/>
      <c r="G643" s="54"/>
      <c r="H643" s="88" t="s">
        <v>3550</v>
      </c>
      <c r="I643" s="54"/>
      <c r="J643" s="275" t="s">
        <v>3071</v>
      </c>
      <c r="K643" s="275" t="s">
        <v>23</v>
      </c>
      <c r="L643" s="275" t="s">
        <v>1012</v>
      </c>
    </row>
    <row r="644" spans="1:12" ht="33.75">
      <c r="A644" s="275" t="s">
        <v>4520</v>
      </c>
      <c r="B644" s="54" t="s">
        <v>238</v>
      </c>
      <c r="C644" s="54" t="s">
        <v>2892</v>
      </c>
      <c r="D644" s="54" t="s">
        <v>2893</v>
      </c>
      <c r="E644" s="284"/>
      <c r="F644" s="54"/>
      <c r="G644" s="54"/>
      <c r="H644" s="88" t="s">
        <v>3550</v>
      </c>
      <c r="I644" s="54"/>
      <c r="J644" s="275" t="s">
        <v>3071</v>
      </c>
      <c r="K644" s="275" t="s">
        <v>23</v>
      </c>
      <c r="L644" s="275" t="s">
        <v>1012</v>
      </c>
    </row>
    <row r="645" spans="1:12" ht="33.75">
      <c r="A645" s="275" t="s">
        <v>4521</v>
      </c>
      <c r="B645" s="54" t="s">
        <v>2894</v>
      </c>
      <c r="C645" s="54" t="s">
        <v>2892</v>
      </c>
      <c r="D645" s="54" t="s">
        <v>2895</v>
      </c>
      <c r="E645" s="284"/>
      <c r="F645" s="54"/>
      <c r="G645" s="54"/>
      <c r="H645" s="88" t="s">
        <v>3550</v>
      </c>
      <c r="I645" s="54"/>
      <c r="J645" s="275" t="s">
        <v>3071</v>
      </c>
      <c r="K645" s="275" t="s">
        <v>23</v>
      </c>
      <c r="L645" s="275" t="s">
        <v>1012</v>
      </c>
    </row>
    <row r="646" spans="1:12" ht="33.75">
      <c r="A646" s="275" t="s">
        <v>4522</v>
      </c>
      <c r="B646" s="54" t="s">
        <v>2896</v>
      </c>
      <c r="C646" s="54" t="s">
        <v>2892</v>
      </c>
      <c r="D646" s="54" t="s">
        <v>4184</v>
      </c>
      <c r="E646" s="284"/>
      <c r="F646" s="54"/>
      <c r="G646" s="54"/>
      <c r="H646" s="88" t="s">
        <v>3550</v>
      </c>
      <c r="I646" s="54"/>
      <c r="J646" s="275" t="s">
        <v>3071</v>
      </c>
      <c r="K646" s="275" t="s">
        <v>23</v>
      </c>
      <c r="L646" s="275" t="s">
        <v>1012</v>
      </c>
    </row>
    <row r="647" spans="1:12" ht="33.75">
      <c r="A647" s="275" t="s">
        <v>4523</v>
      </c>
      <c r="B647" s="54" t="s">
        <v>2897</v>
      </c>
      <c r="C647" s="54" t="s">
        <v>2892</v>
      </c>
      <c r="D647" s="54" t="s">
        <v>2116</v>
      </c>
      <c r="E647" s="284"/>
      <c r="F647" s="54"/>
      <c r="G647" s="54"/>
      <c r="H647" s="88" t="s">
        <v>3550</v>
      </c>
      <c r="I647" s="54"/>
      <c r="J647" s="275" t="s">
        <v>3071</v>
      </c>
      <c r="K647" s="275" t="s">
        <v>23</v>
      </c>
      <c r="L647" s="275" t="s">
        <v>1012</v>
      </c>
    </row>
    <row r="648" spans="1:12" ht="33.75">
      <c r="A648" s="275" t="s">
        <v>4524</v>
      </c>
      <c r="B648" s="54" t="s">
        <v>2898</v>
      </c>
      <c r="C648" s="54" t="s">
        <v>2899</v>
      </c>
      <c r="D648" s="54" t="s">
        <v>2900</v>
      </c>
      <c r="E648" s="284"/>
      <c r="F648" s="54"/>
      <c r="G648" s="54"/>
      <c r="H648" s="88" t="s">
        <v>3550</v>
      </c>
      <c r="I648" s="54"/>
      <c r="J648" s="275" t="s">
        <v>3071</v>
      </c>
      <c r="K648" s="275" t="s">
        <v>23</v>
      </c>
      <c r="L648" s="275" t="s">
        <v>1012</v>
      </c>
    </row>
    <row r="649" spans="1:12" ht="45">
      <c r="A649" s="275" t="s">
        <v>4525</v>
      </c>
      <c r="B649" s="54" t="s">
        <v>2901</v>
      </c>
      <c r="C649" s="54" t="s">
        <v>2902</v>
      </c>
      <c r="D649" s="54" t="s">
        <v>2903</v>
      </c>
      <c r="E649" s="284"/>
      <c r="F649" s="54"/>
      <c r="G649" s="54"/>
      <c r="H649" s="88" t="s">
        <v>3550</v>
      </c>
      <c r="I649" s="54"/>
      <c r="J649" s="275" t="s">
        <v>3071</v>
      </c>
      <c r="K649" s="275" t="s">
        <v>23</v>
      </c>
      <c r="L649" s="275" t="s">
        <v>1012</v>
      </c>
    </row>
    <row r="650" spans="1:12" ht="33.75">
      <c r="A650" s="275" t="s">
        <v>4526</v>
      </c>
      <c r="B650" s="54" t="s">
        <v>2904</v>
      </c>
      <c r="C650" s="54" t="s">
        <v>2905</v>
      </c>
      <c r="D650" s="54" t="s">
        <v>2906</v>
      </c>
      <c r="E650" s="284"/>
      <c r="F650" s="54"/>
      <c r="G650" s="54"/>
      <c r="H650" s="88" t="s">
        <v>3550</v>
      </c>
      <c r="I650" s="54"/>
      <c r="J650" s="275" t="s">
        <v>3071</v>
      </c>
      <c r="K650" s="275" t="s">
        <v>23</v>
      </c>
      <c r="L650" s="275" t="s">
        <v>1012</v>
      </c>
    </row>
    <row r="651" spans="1:12" ht="33.75">
      <c r="A651" s="275" t="s">
        <v>4527</v>
      </c>
      <c r="B651" s="54" t="s">
        <v>2907</v>
      </c>
      <c r="C651" s="54" t="s">
        <v>243</v>
      </c>
      <c r="D651" s="54" t="s">
        <v>2908</v>
      </c>
      <c r="E651" s="284"/>
      <c r="F651" s="54"/>
      <c r="G651" s="54"/>
      <c r="H651" s="88" t="s">
        <v>3550</v>
      </c>
      <c r="I651" s="54"/>
      <c r="J651" s="275" t="s">
        <v>3071</v>
      </c>
      <c r="K651" s="275" t="s">
        <v>23</v>
      </c>
      <c r="L651" s="275" t="s">
        <v>1012</v>
      </c>
    </row>
    <row r="652" spans="1:12" ht="33.75">
      <c r="A652" s="275" t="s">
        <v>4528</v>
      </c>
      <c r="B652" s="54" t="s">
        <v>3776</v>
      </c>
      <c r="C652" s="54" t="s">
        <v>244</v>
      </c>
      <c r="D652" s="54" t="s">
        <v>245</v>
      </c>
      <c r="E652" s="284"/>
      <c r="F652" s="54"/>
      <c r="G652" s="54"/>
      <c r="H652" s="88" t="s">
        <v>3550</v>
      </c>
      <c r="I652" s="54"/>
      <c r="J652" s="275" t="s">
        <v>3071</v>
      </c>
      <c r="K652" s="275" t="s">
        <v>23</v>
      </c>
      <c r="L652" s="275" t="s">
        <v>1012</v>
      </c>
    </row>
    <row r="653" spans="1:12" ht="33.75">
      <c r="A653" s="275" t="s">
        <v>4529</v>
      </c>
      <c r="B653" s="54" t="s">
        <v>246</v>
      </c>
      <c r="C653" s="54" t="s">
        <v>244</v>
      </c>
      <c r="D653" s="54" t="s">
        <v>247</v>
      </c>
      <c r="E653" s="284"/>
      <c r="F653" s="54"/>
      <c r="G653" s="54"/>
      <c r="H653" s="88" t="s">
        <v>3550</v>
      </c>
      <c r="I653" s="54"/>
      <c r="J653" s="275" t="s">
        <v>3071</v>
      </c>
      <c r="K653" s="275" t="s">
        <v>23</v>
      </c>
      <c r="L653" s="275" t="s">
        <v>1012</v>
      </c>
    </row>
    <row r="654" spans="1:12" ht="33.75">
      <c r="A654" s="275" t="s">
        <v>4530</v>
      </c>
      <c r="B654" s="54" t="s">
        <v>248</v>
      </c>
      <c r="C654" s="54" t="s">
        <v>244</v>
      </c>
      <c r="D654" s="54" t="s">
        <v>881</v>
      </c>
      <c r="E654" s="284"/>
      <c r="F654" s="54"/>
      <c r="G654" s="54"/>
      <c r="H654" s="88" t="s">
        <v>3550</v>
      </c>
      <c r="I654" s="54"/>
      <c r="J654" s="275" t="s">
        <v>3071</v>
      </c>
      <c r="K654" s="275" t="s">
        <v>23</v>
      </c>
      <c r="L654" s="275" t="s">
        <v>1012</v>
      </c>
    </row>
    <row r="655" spans="1:12" ht="33.75">
      <c r="A655" s="275" t="s">
        <v>4531</v>
      </c>
      <c r="B655" s="54" t="s">
        <v>913</v>
      </c>
      <c r="C655" s="54" t="s">
        <v>244</v>
      </c>
      <c r="D655" s="54" t="s">
        <v>914</v>
      </c>
      <c r="E655" s="284"/>
      <c r="F655" s="54"/>
      <c r="G655" s="54"/>
      <c r="H655" s="88" t="s">
        <v>3550</v>
      </c>
      <c r="I655" s="54"/>
      <c r="J655" s="275" t="s">
        <v>3071</v>
      </c>
      <c r="K655" s="275" t="s">
        <v>23</v>
      </c>
      <c r="L655" s="275" t="s">
        <v>1012</v>
      </c>
    </row>
    <row r="656" spans="1:12" ht="33.75">
      <c r="A656" s="275" t="s">
        <v>4532</v>
      </c>
      <c r="B656" s="54" t="s">
        <v>915</v>
      </c>
      <c r="C656" s="54" t="s">
        <v>244</v>
      </c>
      <c r="D656" s="54" t="s">
        <v>916</v>
      </c>
      <c r="E656" s="284"/>
      <c r="F656" s="54"/>
      <c r="G656" s="54"/>
      <c r="H656" s="88" t="s">
        <v>3550</v>
      </c>
      <c r="I656" s="54"/>
      <c r="J656" s="275" t="s">
        <v>3071</v>
      </c>
      <c r="K656" s="275" t="s">
        <v>23</v>
      </c>
      <c r="L656" s="275" t="s">
        <v>1012</v>
      </c>
    </row>
    <row r="657" spans="1:12" ht="33.75">
      <c r="A657" s="275" t="s">
        <v>4533</v>
      </c>
      <c r="B657" s="54" t="s">
        <v>1542</v>
      </c>
      <c r="C657" s="54" t="s">
        <v>244</v>
      </c>
      <c r="D657" s="54" t="s">
        <v>917</v>
      </c>
      <c r="E657" s="284"/>
      <c r="F657" s="54"/>
      <c r="G657" s="54"/>
      <c r="H657" s="88" t="s">
        <v>3550</v>
      </c>
      <c r="I657" s="54"/>
      <c r="J657" s="275" t="s">
        <v>3071</v>
      </c>
      <c r="K657" s="275" t="s">
        <v>23</v>
      </c>
      <c r="L657" s="275" t="s">
        <v>1012</v>
      </c>
    </row>
    <row r="658" spans="1:12" ht="33.75">
      <c r="A658" s="275" t="s">
        <v>4534</v>
      </c>
      <c r="B658" s="54" t="s">
        <v>918</v>
      </c>
      <c r="C658" s="54" t="s">
        <v>244</v>
      </c>
      <c r="D658" s="54" t="s">
        <v>919</v>
      </c>
      <c r="E658" s="284"/>
      <c r="F658" s="54"/>
      <c r="G658" s="54"/>
      <c r="H658" s="88" t="s">
        <v>3550</v>
      </c>
      <c r="I658" s="54"/>
      <c r="J658" s="275" t="s">
        <v>3071</v>
      </c>
      <c r="K658" s="275" t="s">
        <v>23</v>
      </c>
      <c r="L658" s="275" t="s">
        <v>1012</v>
      </c>
    </row>
    <row r="659" spans="1:12" ht="33.75">
      <c r="A659" s="275" t="s">
        <v>4535</v>
      </c>
      <c r="B659" s="54" t="s">
        <v>920</v>
      </c>
      <c r="C659" s="54" t="s">
        <v>921</v>
      </c>
      <c r="D659" s="54" t="s">
        <v>2893</v>
      </c>
      <c r="E659" s="284"/>
      <c r="F659" s="54"/>
      <c r="G659" s="54"/>
      <c r="H659" s="88" t="s">
        <v>3550</v>
      </c>
      <c r="I659" s="54"/>
      <c r="J659" s="275" t="s">
        <v>3071</v>
      </c>
      <c r="K659" s="275" t="s">
        <v>23</v>
      </c>
      <c r="L659" s="275" t="s">
        <v>1012</v>
      </c>
    </row>
    <row r="660" spans="1:12" ht="33.75">
      <c r="A660" s="275" t="s">
        <v>4536</v>
      </c>
      <c r="B660" s="54" t="s">
        <v>1408</v>
      </c>
      <c r="C660" s="54" t="s">
        <v>921</v>
      </c>
      <c r="D660" s="54" t="s">
        <v>2037</v>
      </c>
      <c r="E660" s="284"/>
      <c r="F660" s="54"/>
      <c r="G660" s="54"/>
      <c r="H660" s="88" t="s">
        <v>3550</v>
      </c>
      <c r="I660" s="54"/>
      <c r="J660" s="275" t="s">
        <v>3071</v>
      </c>
      <c r="K660" s="275" t="s">
        <v>23</v>
      </c>
      <c r="L660" s="275" t="s">
        <v>1012</v>
      </c>
    </row>
    <row r="661" spans="1:12" ht="33.75">
      <c r="A661" s="275" t="s">
        <v>4537</v>
      </c>
      <c r="B661" s="54" t="s">
        <v>2038</v>
      </c>
      <c r="C661" s="54" t="s">
        <v>921</v>
      </c>
      <c r="D661" s="54" t="s">
        <v>2108</v>
      </c>
      <c r="E661" s="284"/>
      <c r="F661" s="54"/>
      <c r="G661" s="54"/>
      <c r="H661" s="88" t="s">
        <v>3550</v>
      </c>
      <c r="I661" s="54"/>
      <c r="J661" s="275" t="s">
        <v>3071</v>
      </c>
      <c r="K661" s="275" t="s">
        <v>23</v>
      </c>
      <c r="L661" s="275" t="s">
        <v>1012</v>
      </c>
    </row>
    <row r="662" spans="1:12" ht="33.75">
      <c r="A662" s="275" t="s">
        <v>4538</v>
      </c>
      <c r="B662" s="54" t="s">
        <v>2039</v>
      </c>
      <c r="C662" s="54" t="s">
        <v>2040</v>
      </c>
      <c r="D662" s="54" t="s">
        <v>2893</v>
      </c>
      <c r="E662" s="284"/>
      <c r="F662" s="54"/>
      <c r="G662" s="54"/>
      <c r="H662" s="88" t="s">
        <v>3550</v>
      </c>
      <c r="I662" s="54"/>
      <c r="J662" s="275" t="s">
        <v>3071</v>
      </c>
      <c r="K662" s="275" t="s">
        <v>23</v>
      </c>
      <c r="L662" s="275" t="s">
        <v>1012</v>
      </c>
    </row>
    <row r="663" spans="1:12" ht="33.75">
      <c r="A663" s="275" t="s">
        <v>4539</v>
      </c>
      <c r="B663" s="54" t="s">
        <v>4192</v>
      </c>
      <c r="C663" s="54" t="s">
        <v>2040</v>
      </c>
      <c r="D663" s="54" t="s">
        <v>2893</v>
      </c>
      <c r="E663" s="284"/>
      <c r="F663" s="54"/>
      <c r="G663" s="54"/>
      <c r="H663" s="88" t="s">
        <v>3550</v>
      </c>
      <c r="I663" s="54"/>
      <c r="J663" s="275" t="s">
        <v>3071</v>
      </c>
      <c r="K663" s="275" t="s">
        <v>23</v>
      </c>
      <c r="L663" s="275" t="s">
        <v>1012</v>
      </c>
    </row>
    <row r="664" spans="1:12" ht="33.75">
      <c r="A664" s="275" t="s">
        <v>4540</v>
      </c>
      <c r="B664" s="54" t="s">
        <v>2041</v>
      </c>
      <c r="C664" s="54" t="s">
        <v>2040</v>
      </c>
      <c r="D664" s="54" t="s">
        <v>2108</v>
      </c>
      <c r="E664" s="284"/>
      <c r="F664" s="54"/>
      <c r="G664" s="54"/>
      <c r="H664" s="88" t="s">
        <v>3550</v>
      </c>
      <c r="I664" s="54"/>
      <c r="J664" s="275" t="s">
        <v>3071</v>
      </c>
      <c r="K664" s="275" t="s">
        <v>23</v>
      </c>
      <c r="L664" s="275" t="s">
        <v>1012</v>
      </c>
    </row>
    <row r="665" spans="1:12" ht="33.75">
      <c r="A665" s="275" t="s">
        <v>4541</v>
      </c>
      <c r="B665" s="54" t="s">
        <v>2042</v>
      </c>
      <c r="C665" s="54" t="s">
        <v>2043</v>
      </c>
      <c r="D665" s="54" t="s">
        <v>2044</v>
      </c>
      <c r="E665" s="284"/>
      <c r="F665" s="54"/>
      <c r="G665" s="54"/>
      <c r="H665" s="88" t="s">
        <v>3550</v>
      </c>
      <c r="I665" s="54"/>
      <c r="J665" s="275" t="s">
        <v>3071</v>
      </c>
      <c r="K665" s="275" t="s">
        <v>23</v>
      </c>
      <c r="L665" s="275" t="s">
        <v>1012</v>
      </c>
    </row>
    <row r="666" spans="1:12" ht="33.75">
      <c r="A666" s="275" t="s">
        <v>4542</v>
      </c>
      <c r="B666" s="54" t="s">
        <v>1409</v>
      </c>
      <c r="C666" s="54" t="s">
        <v>2043</v>
      </c>
      <c r="D666" s="54" t="s">
        <v>2045</v>
      </c>
      <c r="E666" s="284"/>
      <c r="F666" s="54"/>
      <c r="G666" s="54"/>
      <c r="H666" s="88" t="s">
        <v>3550</v>
      </c>
      <c r="I666" s="54"/>
      <c r="J666" s="275" t="s">
        <v>3071</v>
      </c>
      <c r="K666" s="275" t="s">
        <v>23</v>
      </c>
      <c r="L666" s="275" t="s">
        <v>1012</v>
      </c>
    </row>
    <row r="667" spans="1:12" ht="33.75">
      <c r="A667" s="275" t="s">
        <v>4543</v>
      </c>
      <c r="B667" s="54" t="s">
        <v>2647</v>
      </c>
      <c r="C667" s="54" t="s">
        <v>2648</v>
      </c>
      <c r="D667" s="54" t="s">
        <v>2649</v>
      </c>
      <c r="E667" s="284"/>
      <c r="F667" s="54"/>
      <c r="G667" s="54"/>
      <c r="H667" s="88" t="s">
        <v>3550</v>
      </c>
      <c r="I667" s="54"/>
      <c r="J667" s="275" t="s">
        <v>3071</v>
      </c>
      <c r="K667" s="275" t="s">
        <v>23</v>
      </c>
      <c r="L667" s="275" t="s">
        <v>1012</v>
      </c>
    </row>
    <row r="668" spans="1:12" ht="33.75">
      <c r="A668" s="275" t="s">
        <v>4544</v>
      </c>
      <c r="B668" s="54" t="s">
        <v>2650</v>
      </c>
      <c r="C668" s="54" t="s">
        <v>2043</v>
      </c>
      <c r="D668" s="54" t="s">
        <v>2108</v>
      </c>
      <c r="E668" s="284"/>
      <c r="F668" s="54"/>
      <c r="G668" s="54"/>
      <c r="H668" s="88" t="s">
        <v>3550</v>
      </c>
      <c r="I668" s="54"/>
      <c r="J668" s="275" t="s">
        <v>3071</v>
      </c>
      <c r="K668" s="275" t="s">
        <v>23</v>
      </c>
      <c r="L668" s="275" t="s">
        <v>1012</v>
      </c>
    </row>
    <row r="669" spans="1:12" ht="33.75">
      <c r="A669" s="275" t="s">
        <v>4545</v>
      </c>
      <c r="B669" s="54" t="s">
        <v>2651</v>
      </c>
      <c r="C669" s="54" t="s">
        <v>2043</v>
      </c>
      <c r="D669" s="54" t="s">
        <v>2652</v>
      </c>
      <c r="E669" s="284"/>
      <c r="F669" s="54"/>
      <c r="G669" s="54"/>
      <c r="H669" s="88" t="s">
        <v>3550</v>
      </c>
      <c r="I669" s="54"/>
      <c r="J669" s="275" t="s">
        <v>3071</v>
      </c>
      <c r="K669" s="275" t="s">
        <v>23</v>
      </c>
      <c r="L669" s="275" t="s">
        <v>1012</v>
      </c>
    </row>
    <row r="670" spans="1:12" ht="33.75">
      <c r="A670" s="275" t="s">
        <v>4546</v>
      </c>
      <c r="B670" s="54" t="s">
        <v>2114</v>
      </c>
      <c r="C670" s="54" t="s">
        <v>2653</v>
      </c>
      <c r="D670" s="54" t="s">
        <v>2654</v>
      </c>
      <c r="E670" s="284"/>
      <c r="F670" s="54"/>
      <c r="G670" s="54"/>
      <c r="H670" s="88" t="s">
        <v>3550</v>
      </c>
      <c r="I670" s="54"/>
      <c r="J670" s="275" t="s">
        <v>3071</v>
      </c>
      <c r="K670" s="275" t="s">
        <v>23</v>
      </c>
      <c r="L670" s="275" t="s">
        <v>1012</v>
      </c>
    </row>
    <row r="671" spans="1:12" ht="33.75">
      <c r="A671" s="275" t="s">
        <v>4547</v>
      </c>
      <c r="B671" s="54" t="s">
        <v>2655</v>
      </c>
      <c r="C671" s="54" t="s">
        <v>2656</v>
      </c>
      <c r="D671" s="54" t="s">
        <v>2657</v>
      </c>
      <c r="E671" s="284"/>
      <c r="F671" s="54"/>
      <c r="G671" s="54"/>
      <c r="H671" s="88" t="s">
        <v>3550</v>
      </c>
      <c r="I671" s="54"/>
      <c r="J671" s="275" t="s">
        <v>3071</v>
      </c>
      <c r="K671" s="275" t="s">
        <v>23</v>
      </c>
      <c r="L671" s="275" t="s">
        <v>1012</v>
      </c>
    </row>
    <row r="672" spans="1:12" ht="33.75">
      <c r="A672" s="275" t="s">
        <v>4548</v>
      </c>
      <c r="B672" s="54" t="s">
        <v>2658</v>
      </c>
      <c r="C672" s="54" t="s">
        <v>3562</v>
      </c>
      <c r="D672" s="54" t="s">
        <v>3563</v>
      </c>
      <c r="E672" s="284"/>
      <c r="F672" s="54"/>
      <c r="G672" s="54"/>
      <c r="H672" s="88" t="s">
        <v>3550</v>
      </c>
      <c r="I672" s="54"/>
      <c r="J672" s="275" t="s">
        <v>3071</v>
      </c>
      <c r="K672" s="275" t="s">
        <v>23</v>
      </c>
      <c r="L672" s="275" t="s">
        <v>1012</v>
      </c>
    </row>
    <row r="673" spans="1:12" ht="33.75">
      <c r="A673" s="275" t="s">
        <v>4549</v>
      </c>
      <c r="B673" s="54" t="s">
        <v>3564</v>
      </c>
      <c r="C673" s="54" t="s">
        <v>3565</v>
      </c>
      <c r="D673" s="54" t="s">
        <v>3566</v>
      </c>
      <c r="E673" s="284"/>
      <c r="F673" s="54"/>
      <c r="G673" s="54"/>
      <c r="H673" s="88" t="s">
        <v>3550</v>
      </c>
      <c r="I673" s="54"/>
      <c r="J673" s="275" t="s">
        <v>3071</v>
      </c>
      <c r="K673" s="275" t="s">
        <v>23</v>
      </c>
      <c r="L673" s="275" t="s">
        <v>1012</v>
      </c>
    </row>
    <row r="674" spans="1:12" ht="33.75">
      <c r="A674" s="275" t="s">
        <v>4550</v>
      </c>
      <c r="B674" s="54" t="s">
        <v>3567</v>
      </c>
      <c r="C674" s="54" t="s">
        <v>3568</v>
      </c>
      <c r="D674" s="54" t="s">
        <v>3569</v>
      </c>
      <c r="E674" s="284"/>
      <c r="F674" s="54"/>
      <c r="G674" s="54"/>
      <c r="H674" s="88" t="s">
        <v>3550</v>
      </c>
      <c r="I674" s="54"/>
      <c r="J674" s="275" t="s">
        <v>3071</v>
      </c>
      <c r="K674" s="275" t="s">
        <v>23</v>
      </c>
      <c r="L674" s="275" t="s">
        <v>1012</v>
      </c>
    </row>
    <row r="675" spans="1:12" ht="45">
      <c r="A675" s="275" t="s">
        <v>4551</v>
      </c>
      <c r="B675" s="54" t="s">
        <v>3570</v>
      </c>
      <c r="C675" s="54" t="s">
        <v>3571</v>
      </c>
      <c r="D675" s="54" t="s">
        <v>3572</v>
      </c>
      <c r="E675" s="284"/>
      <c r="F675" s="54"/>
      <c r="G675" s="54"/>
      <c r="H675" s="88" t="s">
        <v>3550</v>
      </c>
      <c r="I675" s="54"/>
      <c r="J675" s="275" t="s">
        <v>3071</v>
      </c>
      <c r="K675" s="275" t="s">
        <v>23</v>
      </c>
      <c r="L675" s="275" t="s">
        <v>1012</v>
      </c>
    </row>
    <row r="676" spans="1:12" ht="33.75">
      <c r="A676" s="275" t="s">
        <v>4552</v>
      </c>
      <c r="B676" s="54" t="s">
        <v>1850</v>
      </c>
      <c r="C676" s="54" t="s">
        <v>1851</v>
      </c>
      <c r="D676" s="54" t="s">
        <v>1852</v>
      </c>
      <c r="E676" s="284"/>
      <c r="F676" s="54"/>
      <c r="G676" s="54"/>
      <c r="H676" s="88" t="s">
        <v>3550</v>
      </c>
      <c r="I676" s="54"/>
      <c r="J676" s="275" t="s">
        <v>3071</v>
      </c>
      <c r="K676" s="275" t="s">
        <v>23</v>
      </c>
      <c r="L676" s="275" t="s">
        <v>1012</v>
      </c>
    </row>
    <row r="677" spans="1:12" ht="33.75">
      <c r="A677" s="275" t="s">
        <v>4553</v>
      </c>
      <c r="B677" s="54" t="s">
        <v>1787</v>
      </c>
      <c r="C677" s="54" t="s">
        <v>1853</v>
      </c>
      <c r="D677" s="54" t="s">
        <v>1854</v>
      </c>
      <c r="E677" s="284"/>
      <c r="F677" s="54"/>
      <c r="G677" s="54"/>
      <c r="H677" s="88" t="s">
        <v>3550</v>
      </c>
      <c r="I677" s="54"/>
      <c r="J677" s="275" t="s">
        <v>3071</v>
      </c>
      <c r="K677" s="275" t="s">
        <v>23</v>
      </c>
      <c r="L677" s="275" t="s">
        <v>1012</v>
      </c>
    </row>
    <row r="678" spans="1:12" ht="33.75">
      <c r="A678" s="275" t="s">
        <v>4554</v>
      </c>
      <c r="B678" s="54" t="s">
        <v>1855</v>
      </c>
      <c r="C678" s="54" t="s">
        <v>1856</v>
      </c>
      <c r="D678" s="54" t="s">
        <v>1857</v>
      </c>
      <c r="E678" s="284"/>
      <c r="F678" s="54"/>
      <c r="G678" s="54"/>
      <c r="H678" s="88" t="s">
        <v>3550</v>
      </c>
      <c r="I678" s="54"/>
      <c r="J678" s="275" t="s">
        <v>3071</v>
      </c>
      <c r="K678" s="275" t="s">
        <v>23</v>
      </c>
      <c r="L678" s="275" t="s">
        <v>1012</v>
      </c>
    </row>
    <row r="679" spans="1:12" ht="33.75">
      <c r="A679" s="275" t="s">
        <v>4555</v>
      </c>
      <c r="B679" s="54" t="s">
        <v>1542</v>
      </c>
      <c r="C679" s="54" t="s">
        <v>1858</v>
      </c>
      <c r="D679" s="54" t="s">
        <v>1859</v>
      </c>
      <c r="E679" s="284"/>
      <c r="F679" s="54"/>
      <c r="G679" s="54"/>
      <c r="H679" s="88" t="s">
        <v>3550</v>
      </c>
      <c r="I679" s="54"/>
      <c r="J679" s="275" t="s">
        <v>3071</v>
      </c>
      <c r="K679" s="275" t="s">
        <v>23</v>
      </c>
      <c r="L679" s="275" t="s">
        <v>1012</v>
      </c>
    </row>
    <row r="680" spans="1:12" ht="33.75">
      <c r="A680" s="275" t="s">
        <v>4556</v>
      </c>
      <c r="B680" s="54" t="s">
        <v>1860</v>
      </c>
      <c r="C680" s="54" t="s">
        <v>1861</v>
      </c>
      <c r="D680" s="54" t="s">
        <v>1862</v>
      </c>
      <c r="E680" s="284"/>
      <c r="F680" s="54"/>
      <c r="G680" s="54"/>
      <c r="H680" s="88" t="s">
        <v>3550</v>
      </c>
      <c r="I680" s="54"/>
      <c r="J680" s="275" t="s">
        <v>3071</v>
      </c>
      <c r="K680" s="275" t="s">
        <v>23</v>
      </c>
      <c r="L680" s="275" t="s">
        <v>1012</v>
      </c>
    </row>
    <row r="681" spans="1:12" ht="33.75">
      <c r="A681" s="275" t="s">
        <v>4557</v>
      </c>
      <c r="B681" s="54" t="s">
        <v>1863</v>
      </c>
      <c r="C681" s="54" t="s">
        <v>1861</v>
      </c>
      <c r="D681" s="54" t="s">
        <v>2116</v>
      </c>
      <c r="E681" s="284"/>
      <c r="F681" s="54"/>
      <c r="G681" s="54"/>
      <c r="H681" s="88" t="s">
        <v>3550</v>
      </c>
      <c r="I681" s="54"/>
      <c r="J681" s="275" t="s">
        <v>3071</v>
      </c>
      <c r="K681" s="275" t="s">
        <v>23</v>
      </c>
      <c r="L681" s="275" t="s">
        <v>1012</v>
      </c>
    </row>
    <row r="682" spans="1:12" ht="33.75">
      <c r="A682" s="275" t="s">
        <v>4558</v>
      </c>
      <c r="B682" s="54" t="s">
        <v>1409</v>
      </c>
      <c r="C682" s="54" t="s">
        <v>3213</v>
      </c>
      <c r="D682" s="54" t="s">
        <v>3214</v>
      </c>
      <c r="E682" s="284"/>
      <c r="F682" s="54"/>
      <c r="G682" s="54"/>
      <c r="H682" s="88" t="s">
        <v>3550</v>
      </c>
      <c r="I682" s="54"/>
      <c r="J682" s="275" t="s">
        <v>3071</v>
      </c>
      <c r="K682" s="275" t="s">
        <v>23</v>
      </c>
      <c r="L682" s="275" t="s">
        <v>1012</v>
      </c>
    </row>
    <row r="683" spans="1:12" ht="33.75">
      <c r="A683" s="275" t="s">
        <v>4559</v>
      </c>
      <c r="B683" s="54" t="s">
        <v>1408</v>
      </c>
      <c r="C683" s="54" t="s">
        <v>3213</v>
      </c>
      <c r="D683" s="54" t="s">
        <v>3215</v>
      </c>
      <c r="E683" s="284"/>
      <c r="F683" s="54"/>
      <c r="G683" s="54"/>
      <c r="H683" s="88" t="s">
        <v>3550</v>
      </c>
      <c r="I683" s="54"/>
      <c r="J683" s="275" t="s">
        <v>3071</v>
      </c>
      <c r="K683" s="275" t="s">
        <v>23</v>
      </c>
      <c r="L683" s="275" t="s">
        <v>1012</v>
      </c>
    </row>
    <row r="684" spans="1:12" ht="33.75">
      <c r="A684" s="275" t="s">
        <v>4560</v>
      </c>
      <c r="B684" s="54" t="s">
        <v>3216</v>
      </c>
      <c r="C684" s="54" t="s">
        <v>3217</v>
      </c>
      <c r="D684" s="54" t="s">
        <v>785</v>
      </c>
      <c r="E684" s="284"/>
      <c r="F684" s="54"/>
      <c r="G684" s="54"/>
      <c r="H684" s="88" t="s">
        <v>3550</v>
      </c>
      <c r="I684" s="54"/>
      <c r="J684" s="275" t="s">
        <v>3071</v>
      </c>
      <c r="K684" s="275" t="s">
        <v>23</v>
      </c>
      <c r="L684" s="275" t="s">
        <v>1012</v>
      </c>
    </row>
    <row r="685" spans="1:12" ht="33.75">
      <c r="A685" s="275" t="s">
        <v>4561</v>
      </c>
      <c r="B685" s="54" t="s">
        <v>786</v>
      </c>
      <c r="C685" s="54" t="s">
        <v>3217</v>
      </c>
      <c r="D685" s="54" t="s">
        <v>3572</v>
      </c>
      <c r="E685" s="284"/>
      <c r="F685" s="54"/>
      <c r="G685" s="54"/>
      <c r="H685" s="88" t="s">
        <v>3550</v>
      </c>
      <c r="I685" s="54"/>
      <c r="J685" s="275" t="s">
        <v>3071</v>
      </c>
      <c r="K685" s="275" t="s">
        <v>23</v>
      </c>
      <c r="L685" s="275" t="s">
        <v>1012</v>
      </c>
    </row>
    <row r="686" spans="1:12" ht="33.75">
      <c r="A686" s="275" t="s">
        <v>4562</v>
      </c>
      <c r="B686" s="54" t="s">
        <v>1407</v>
      </c>
      <c r="C686" s="54" t="s">
        <v>3217</v>
      </c>
      <c r="D686" s="54" t="s">
        <v>787</v>
      </c>
      <c r="E686" s="284"/>
      <c r="F686" s="54"/>
      <c r="G686" s="54"/>
      <c r="H686" s="88" t="s">
        <v>3550</v>
      </c>
      <c r="I686" s="54"/>
      <c r="J686" s="275" t="s">
        <v>3071</v>
      </c>
      <c r="K686" s="275" t="s">
        <v>23</v>
      </c>
      <c r="L686" s="275" t="s">
        <v>1012</v>
      </c>
    </row>
    <row r="687" spans="1:12" ht="33.75">
      <c r="A687" s="275" t="s">
        <v>4563</v>
      </c>
      <c r="B687" s="54" t="s">
        <v>1403</v>
      </c>
      <c r="C687" s="54" t="s">
        <v>788</v>
      </c>
      <c r="D687" s="54" t="s">
        <v>789</v>
      </c>
      <c r="E687" s="284"/>
      <c r="F687" s="54"/>
      <c r="G687" s="54"/>
      <c r="H687" s="88" t="s">
        <v>3550</v>
      </c>
      <c r="I687" s="54"/>
      <c r="J687" s="275" t="s">
        <v>3071</v>
      </c>
      <c r="K687" s="275" t="s">
        <v>23</v>
      </c>
      <c r="L687" s="275" t="s">
        <v>1012</v>
      </c>
    </row>
    <row r="688" spans="1:12" ht="33.75">
      <c r="A688" s="275" t="s">
        <v>4564</v>
      </c>
      <c r="B688" s="54" t="s">
        <v>1806</v>
      </c>
      <c r="C688" s="54" t="s">
        <v>790</v>
      </c>
      <c r="D688" s="54" t="s">
        <v>791</v>
      </c>
      <c r="E688" s="284"/>
      <c r="F688" s="54"/>
      <c r="G688" s="54"/>
      <c r="H688" s="88" t="s">
        <v>3550</v>
      </c>
      <c r="I688" s="54"/>
      <c r="J688" s="275" t="s">
        <v>3071</v>
      </c>
      <c r="K688" s="275" t="s">
        <v>23</v>
      </c>
      <c r="L688" s="275" t="s">
        <v>1012</v>
      </c>
    </row>
    <row r="689" spans="1:12" ht="33.75">
      <c r="A689" s="275" t="s">
        <v>4565</v>
      </c>
      <c r="B689" s="54" t="s">
        <v>1419</v>
      </c>
      <c r="C689" s="54" t="s">
        <v>2815</v>
      </c>
      <c r="D689" s="54" t="s">
        <v>792</v>
      </c>
      <c r="E689" s="284"/>
      <c r="F689" s="54"/>
      <c r="G689" s="54"/>
      <c r="H689" s="88" t="s">
        <v>3550</v>
      </c>
      <c r="I689" s="54"/>
      <c r="J689" s="275" t="s">
        <v>3071</v>
      </c>
      <c r="K689" s="275" t="s">
        <v>23</v>
      </c>
      <c r="L689" s="275" t="s">
        <v>1012</v>
      </c>
    </row>
    <row r="690" spans="1:12" ht="33.75">
      <c r="A690" s="275" t="s">
        <v>4566</v>
      </c>
      <c r="B690" s="54" t="s">
        <v>1404</v>
      </c>
      <c r="C690" s="54" t="s">
        <v>793</v>
      </c>
      <c r="D690" s="54" t="s">
        <v>3572</v>
      </c>
      <c r="E690" s="284"/>
      <c r="F690" s="54"/>
      <c r="G690" s="54"/>
      <c r="H690" s="88" t="s">
        <v>3550</v>
      </c>
      <c r="I690" s="54"/>
      <c r="J690" s="275" t="s">
        <v>3071</v>
      </c>
      <c r="K690" s="275" t="s">
        <v>23</v>
      </c>
      <c r="L690" s="275" t="s">
        <v>1012</v>
      </c>
    </row>
    <row r="691" spans="1:12" ht="33.75">
      <c r="A691" s="275" t="s">
        <v>4567</v>
      </c>
      <c r="B691" s="54" t="s">
        <v>1516</v>
      </c>
      <c r="C691" s="54" t="s">
        <v>794</v>
      </c>
      <c r="D691" s="54" t="s">
        <v>795</v>
      </c>
      <c r="E691" s="284"/>
      <c r="F691" s="54"/>
      <c r="G691" s="54"/>
      <c r="H691" s="88" t="s">
        <v>3550</v>
      </c>
      <c r="I691" s="54"/>
      <c r="J691" s="275" t="s">
        <v>3071</v>
      </c>
      <c r="K691" s="275" t="s">
        <v>23</v>
      </c>
      <c r="L691" s="275" t="s">
        <v>1012</v>
      </c>
    </row>
    <row r="692" spans="1:12" ht="33.75">
      <c r="A692" s="275" t="s">
        <v>4568</v>
      </c>
      <c r="B692" s="54" t="s">
        <v>1400</v>
      </c>
      <c r="C692" s="54" t="s">
        <v>796</v>
      </c>
      <c r="D692" s="54" t="s">
        <v>797</v>
      </c>
      <c r="E692" s="284"/>
      <c r="F692" s="54"/>
      <c r="G692" s="54"/>
      <c r="H692" s="88" t="s">
        <v>3550</v>
      </c>
      <c r="I692" s="54"/>
      <c r="J692" s="275" t="s">
        <v>3071</v>
      </c>
      <c r="K692" s="275" t="s">
        <v>23</v>
      </c>
      <c r="L692" s="275" t="s">
        <v>1012</v>
      </c>
    </row>
    <row r="693" spans="1:12" ht="33.75">
      <c r="A693" s="275" t="s">
        <v>4569</v>
      </c>
      <c r="B693" s="54" t="s">
        <v>1101</v>
      </c>
      <c r="C693" s="54" t="s">
        <v>796</v>
      </c>
      <c r="D693" s="54" t="s">
        <v>1102</v>
      </c>
      <c r="E693" s="284"/>
      <c r="F693" s="54"/>
      <c r="G693" s="54"/>
      <c r="H693" s="88" t="s">
        <v>3550</v>
      </c>
      <c r="I693" s="54"/>
      <c r="J693" s="275" t="s">
        <v>3071</v>
      </c>
      <c r="K693" s="275" t="s">
        <v>23</v>
      </c>
      <c r="L693" s="275" t="s">
        <v>1012</v>
      </c>
    </row>
    <row r="694" spans="1:12" ht="33.75">
      <c r="A694" s="275" t="s">
        <v>4570</v>
      </c>
      <c r="B694" s="54" t="s">
        <v>918</v>
      </c>
      <c r="C694" s="54" t="s">
        <v>796</v>
      </c>
      <c r="D694" s="54" t="s">
        <v>1103</v>
      </c>
      <c r="E694" s="284"/>
      <c r="F694" s="54"/>
      <c r="G694" s="54"/>
      <c r="H694" s="88" t="s">
        <v>3550</v>
      </c>
      <c r="I694" s="54"/>
      <c r="J694" s="275" t="s">
        <v>3071</v>
      </c>
      <c r="K694" s="275" t="s">
        <v>23</v>
      </c>
      <c r="L694" s="275" t="s">
        <v>1012</v>
      </c>
    </row>
    <row r="695" spans="1:12" ht="33.75">
      <c r="A695" s="275" t="s">
        <v>4571</v>
      </c>
      <c r="B695" s="54" t="s">
        <v>1104</v>
      </c>
      <c r="C695" s="54" t="s">
        <v>796</v>
      </c>
      <c r="D695" s="54" t="s">
        <v>1105</v>
      </c>
      <c r="E695" s="284"/>
      <c r="F695" s="54"/>
      <c r="G695" s="54"/>
      <c r="H695" s="88" t="s">
        <v>3550</v>
      </c>
      <c r="I695" s="54"/>
      <c r="J695" s="275" t="s">
        <v>3071</v>
      </c>
      <c r="K695" s="275" t="s">
        <v>23</v>
      </c>
      <c r="L695" s="275" t="s">
        <v>1012</v>
      </c>
    </row>
    <row r="696" spans="1:12" ht="33.75">
      <c r="A696" s="275" t="s">
        <v>4572</v>
      </c>
      <c r="B696" s="54" t="s">
        <v>1106</v>
      </c>
      <c r="C696" s="54" t="s">
        <v>1107</v>
      </c>
      <c r="D696" s="54" t="s">
        <v>1108</v>
      </c>
      <c r="E696" s="284"/>
      <c r="F696" s="54"/>
      <c r="G696" s="54"/>
      <c r="H696" s="88" t="s">
        <v>3550</v>
      </c>
      <c r="I696" s="54"/>
      <c r="J696" s="275" t="s">
        <v>3071</v>
      </c>
      <c r="K696" s="275" t="s">
        <v>23</v>
      </c>
      <c r="L696" s="275" t="s">
        <v>1012</v>
      </c>
    </row>
    <row r="697" spans="1:12" ht="33.75">
      <c r="A697" s="275" t="s">
        <v>4573</v>
      </c>
      <c r="B697" s="54" t="s">
        <v>1109</v>
      </c>
      <c r="C697" s="54" t="s">
        <v>1107</v>
      </c>
      <c r="D697" s="54" t="s">
        <v>1110</v>
      </c>
      <c r="E697" s="284"/>
      <c r="F697" s="54"/>
      <c r="G697" s="54"/>
      <c r="H697" s="88" t="s">
        <v>3550</v>
      </c>
      <c r="I697" s="54"/>
      <c r="J697" s="275" t="s">
        <v>3071</v>
      </c>
      <c r="K697" s="275" t="s">
        <v>23</v>
      </c>
      <c r="L697" s="275" t="s">
        <v>1012</v>
      </c>
    </row>
    <row r="698" spans="1:12" ht="33.75">
      <c r="A698" s="275" t="s">
        <v>4574</v>
      </c>
      <c r="B698" s="54" t="s">
        <v>1111</v>
      </c>
      <c r="C698" s="54" t="s">
        <v>1107</v>
      </c>
      <c r="D698" s="54" t="s">
        <v>4189</v>
      </c>
      <c r="E698" s="284"/>
      <c r="F698" s="54"/>
      <c r="G698" s="54"/>
      <c r="H698" s="88" t="s">
        <v>3550</v>
      </c>
      <c r="I698" s="54"/>
      <c r="J698" s="275" t="s">
        <v>3071</v>
      </c>
      <c r="K698" s="275" t="s">
        <v>23</v>
      </c>
      <c r="L698" s="275" t="s">
        <v>1012</v>
      </c>
    </row>
    <row r="699" spans="1:12" ht="33.75">
      <c r="A699" s="275" t="s">
        <v>4575</v>
      </c>
      <c r="B699" s="54" t="s">
        <v>1112</v>
      </c>
      <c r="C699" s="54" t="s">
        <v>1107</v>
      </c>
      <c r="D699" s="54" t="s">
        <v>1113</v>
      </c>
      <c r="E699" s="284"/>
      <c r="F699" s="54"/>
      <c r="G699" s="54"/>
      <c r="H699" s="88" t="s">
        <v>3550</v>
      </c>
      <c r="I699" s="54"/>
      <c r="J699" s="275" t="s">
        <v>3071</v>
      </c>
      <c r="K699" s="275" t="s">
        <v>23</v>
      </c>
      <c r="L699" s="275" t="s">
        <v>1012</v>
      </c>
    </row>
    <row r="700" spans="1:12" ht="33.75">
      <c r="A700" s="275" t="s">
        <v>4576</v>
      </c>
      <c r="B700" s="54" t="s">
        <v>1114</v>
      </c>
      <c r="C700" s="54" t="s">
        <v>1107</v>
      </c>
      <c r="D700" s="54" t="s">
        <v>1115</v>
      </c>
      <c r="E700" s="284"/>
      <c r="F700" s="54"/>
      <c r="G700" s="54"/>
      <c r="H700" s="88" t="s">
        <v>3550</v>
      </c>
      <c r="I700" s="54"/>
      <c r="J700" s="275" t="s">
        <v>3071</v>
      </c>
      <c r="K700" s="275" t="s">
        <v>23</v>
      </c>
      <c r="L700" s="275" t="s">
        <v>1012</v>
      </c>
    </row>
    <row r="701" spans="1:12" ht="33.75">
      <c r="A701" s="275" t="s">
        <v>4577</v>
      </c>
      <c r="B701" s="54" t="s">
        <v>1116</v>
      </c>
      <c r="C701" s="54" t="s">
        <v>1107</v>
      </c>
      <c r="D701" s="54" t="s">
        <v>1117</v>
      </c>
      <c r="E701" s="284"/>
      <c r="F701" s="54"/>
      <c r="G701" s="54"/>
      <c r="H701" s="88" t="s">
        <v>3550</v>
      </c>
      <c r="I701" s="54"/>
      <c r="J701" s="275" t="s">
        <v>3071</v>
      </c>
      <c r="K701" s="275" t="s">
        <v>23</v>
      </c>
      <c r="L701" s="275" t="s">
        <v>1012</v>
      </c>
    </row>
    <row r="702" spans="1:12" ht="33.75">
      <c r="A702" s="275" t="s">
        <v>4578</v>
      </c>
      <c r="B702" s="54" t="s">
        <v>1118</v>
      </c>
      <c r="C702" s="54" t="s">
        <v>1107</v>
      </c>
      <c r="D702" s="54" t="s">
        <v>2895</v>
      </c>
      <c r="E702" s="284"/>
      <c r="F702" s="54"/>
      <c r="G702" s="54"/>
      <c r="H702" s="88" t="s">
        <v>3550</v>
      </c>
      <c r="I702" s="54"/>
      <c r="J702" s="275" t="s">
        <v>3071</v>
      </c>
      <c r="K702" s="275" t="s">
        <v>23</v>
      </c>
      <c r="L702" s="275" t="s">
        <v>1012</v>
      </c>
    </row>
    <row r="703" spans="1:12" ht="45">
      <c r="A703" s="275" t="s">
        <v>4579</v>
      </c>
      <c r="B703" s="54" t="s">
        <v>1119</v>
      </c>
      <c r="C703" s="54" t="s">
        <v>1107</v>
      </c>
      <c r="D703" s="54" t="s">
        <v>236</v>
      </c>
      <c r="E703" s="284"/>
      <c r="F703" s="54"/>
      <c r="G703" s="54"/>
      <c r="H703" s="88" t="s">
        <v>3550</v>
      </c>
      <c r="I703" s="54"/>
      <c r="J703" s="275" t="s">
        <v>3071</v>
      </c>
      <c r="K703" s="275" t="s">
        <v>23</v>
      </c>
      <c r="L703" s="275" t="s">
        <v>1012</v>
      </c>
    </row>
    <row r="704" spans="1:12" ht="45">
      <c r="A704" s="275" t="s">
        <v>4580</v>
      </c>
      <c r="B704" s="54" t="s">
        <v>1120</v>
      </c>
      <c r="C704" s="54" t="s">
        <v>1107</v>
      </c>
      <c r="D704" s="54" t="s">
        <v>3572</v>
      </c>
      <c r="E704" s="284"/>
      <c r="F704" s="54"/>
      <c r="G704" s="54"/>
      <c r="H704" s="88" t="s">
        <v>3550</v>
      </c>
      <c r="I704" s="54"/>
      <c r="J704" s="275" t="s">
        <v>3071</v>
      </c>
      <c r="K704" s="275" t="s">
        <v>23</v>
      </c>
      <c r="L704" s="275" t="s">
        <v>1012</v>
      </c>
    </row>
    <row r="705" spans="1:12" ht="33.75">
      <c r="A705" s="275" t="s">
        <v>4581</v>
      </c>
      <c r="B705" s="54" t="s">
        <v>1121</v>
      </c>
      <c r="C705" s="54" t="s">
        <v>1107</v>
      </c>
      <c r="D705" s="54" t="s">
        <v>1122</v>
      </c>
      <c r="E705" s="284"/>
      <c r="F705" s="54"/>
      <c r="G705" s="54"/>
      <c r="H705" s="88" t="s">
        <v>3550</v>
      </c>
      <c r="I705" s="54"/>
      <c r="J705" s="275" t="s">
        <v>3071</v>
      </c>
      <c r="K705" s="275" t="s">
        <v>23</v>
      </c>
      <c r="L705" s="275" t="s">
        <v>1012</v>
      </c>
    </row>
    <row r="706" spans="1:12" ht="33.75">
      <c r="A706" s="275" t="s">
        <v>4582</v>
      </c>
      <c r="B706" s="54" t="s">
        <v>556</v>
      </c>
      <c r="C706" s="54" t="s">
        <v>1107</v>
      </c>
      <c r="D706" s="54" t="s">
        <v>557</v>
      </c>
      <c r="E706" s="284"/>
      <c r="F706" s="54"/>
      <c r="G706" s="54"/>
      <c r="H706" s="88" t="s">
        <v>3550</v>
      </c>
      <c r="I706" s="54"/>
      <c r="J706" s="275" t="s">
        <v>3071</v>
      </c>
      <c r="K706" s="275" t="s">
        <v>23</v>
      </c>
      <c r="L706" s="275" t="s">
        <v>1012</v>
      </c>
    </row>
    <row r="707" spans="1:12" ht="45">
      <c r="A707" s="275" t="s">
        <v>4583</v>
      </c>
      <c r="B707" s="54" t="s">
        <v>558</v>
      </c>
      <c r="C707" s="54" t="s">
        <v>1107</v>
      </c>
      <c r="D707" s="54" t="s">
        <v>559</v>
      </c>
      <c r="E707" s="284"/>
      <c r="F707" s="54"/>
      <c r="G707" s="54"/>
      <c r="H707" s="88" t="s">
        <v>3550</v>
      </c>
      <c r="I707" s="54"/>
      <c r="J707" s="275" t="s">
        <v>3071</v>
      </c>
      <c r="K707" s="275" t="s">
        <v>23</v>
      </c>
      <c r="L707" s="275" t="s">
        <v>1012</v>
      </c>
    </row>
    <row r="708" spans="1:12" ht="56.25">
      <c r="A708" s="275" t="s">
        <v>4584</v>
      </c>
      <c r="B708" s="54" t="s">
        <v>560</v>
      </c>
      <c r="C708" s="54" t="s">
        <v>1107</v>
      </c>
      <c r="D708" s="54" t="s">
        <v>561</v>
      </c>
      <c r="E708" s="284"/>
      <c r="F708" s="54"/>
      <c r="G708" s="54"/>
      <c r="H708" s="88" t="s">
        <v>3550</v>
      </c>
      <c r="I708" s="54"/>
      <c r="J708" s="275" t="s">
        <v>3071</v>
      </c>
      <c r="K708" s="275" t="s">
        <v>23</v>
      </c>
      <c r="L708" s="275" t="s">
        <v>1012</v>
      </c>
    </row>
    <row r="709" spans="1:12" ht="45">
      <c r="A709" s="275" t="s">
        <v>4585</v>
      </c>
      <c r="B709" s="54" t="s">
        <v>1123</v>
      </c>
      <c r="C709" s="54" t="s">
        <v>1107</v>
      </c>
      <c r="D709" s="54" t="s">
        <v>1124</v>
      </c>
      <c r="E709" s="284"/>
      <c r="F709" s="54"/>
      <c r="G709" s="54"/>
      <c r="H709" s="88" t="s">
        <v>3550</v>
      </c>
      <c r="I709" s="54"/>
      <c r="J709" s="275" t="s">
        <v>3071</v>
      </c>
      <c r="K709" s="275" t="s">
        <v>23</v>
      </c>
      <c r="L709" s="275" t="s">
        <v>1012</v>
      </c>
    </row>
    <row r="710" spans="1:12" ht="33.75">
      <c r="A710" s="275" t="s">
        <v>4586</v>
      </c>
      <c r="B710" s="54" t="s">
        <v>1125</v>
      </c>
      <c r="C710" s="54" t="s">
        <v>1126</v>
      </c>
      <c r="D710" s="54" t="s">
        <v>1127</v>
      </c>
      <c r="E710" s="284"/>
      <c r="F710" s="54"/>
      <c r="G710" s="54"/>
      <c r="H710" s="88" t="s">
        <v>3550</v>
      </c>
      <c r="I710" s="54"/>
      <c r="J710" s="275" t="s">
        <v>3071</v>
      </c>
      <c r="K710" s="275" t="s">
        <v>23</v>
      </c>
      <c r="L710" s="275" t="s">
        <v>1012</v>
      </c>
    </row>
    <row r="711" spans="1:12" ht="33.75">
      <c r="A711" s="275" t="s">
        <v>4587</v>
      </c>
      <c r="B711" s="54" t="s">
        <v>1404</v>
      </c>
      <c r="C711" s="54" t="s">
        <v>1128</v>
      </c>
      <c r="D711" s="54" t="s">
        <v>1129</v>
      </c>
      <c r="E711" s="284"/>
      <c r="F711" s="54"/>
      <c r="G711" s="54"/>
      <c r="H711" s="88" t="s">
        <v>3550</v>
      </c>
      <c r="I711" s="54"/>
      <c r="J711" s="275" t="s">
        <v>3071</v>
      </c>
      <c r="K711" s="275" t="s">
        <v>23</v>
      </c>
      <c r="L711" s="275" t="s">
        <v>1012</v>
      </c>
    </row>
    <row r="712" spans="1:12" ht="33.75">
      <c r="A712" s="275" t="s">
        <v>4588</v>
      </c>
      <c r="B712" s="54" t="s">
        <v>1130</v>
      </c>
      <c r="C712" s="54" t="s">
        <v>575</v>
      </c>
      <c r="D712" s="54" t="s">
        <v>576</v>
      </c>
      <c r="E712" s="284"/>
      <c r="F712" s="54"/>
      <c r="G712" s="54"/>
      <c r="H712" s="88" t="s">
        <v>3550</v>
      </c>
      <c r="I712" s="54"/>
      <c r="J712" s="275" t="s">
        <v>3071</v>
      </c>
      <c r="K712" s="275" t="s">
        <v>23</v>
      </c>
      <c r="L712" s="275" t="s">
        <v>1012</v>
      </c>
    </row>
    <row r="713" spans="1:12" ht="33.75">
      <c r="A713" s="275" t="s">
        <v>4589</v>
      </c>
      <c r="B713" s="54" t="s">
        <v>1787</v>
      </c>
      <c r="C713" s="54" t="s">
        <v>577</v>
      </c>
      <c r="D713" s="54" t="s">
        <v>578</v>
      </c>
      <c r="E713" s="284"/>
      <c r="F713" s="54"/>
      <c r="G713" s="54"/>
      <c r="H713" s="88" t="s">
        <v>3550</v>
      </c>
      <c r="I713" s="54"/>
      <c r="J713" s="275" t="s">
        <v>3071</v>
      </c>
      <c r="K713" s="275" t="s">
        <v>23</v>
      </c>
      <c r="L713" s="275" t="s">
        <v>1012</v>
      </c>
    </row>
    <row r="714" spans="1:12" ht="33.75">
      <c r="A714" s="275" t="s">
        <v>4590</v>
      </c>
      <c r="B714" s="54" t="s">
        <v>1411</v>
      </c>
      <c r="C714" s="54" t="s">
        <v>1128</v>
      </c>
      <c r="D714" s="54" t="s">
        <v>1131</v>
      </c>
      <c r="E714" s="284"/>
      <c r="F714" s="54"/>
      <c r="G714" s="54"/>
      <c r="H714" s="88" t="s">
        <v>3550</v>
      </c>
      <c r="I714" s="54"/>
      <c r="J714" s="275" t="s">
        <v>3071</v>
      </c>
      <c r="K714" s="275" t="s">
        <v>23</v>
      </c>
      <c r="L714" s="275" t="s">
        <v>1012</v>
      </c>
    </row>
    <row r="715" spans="1:12" ht="33.75">
      <c r="A715" s="275" t="s">
        <v>4591</v>
      </c>
      <c r="B715" s="54" t="s">
        <v>1408</v>
      </c>
      <c r="C715" s="54" t="s">
        <v>1128</v>
      </c>
      <c r="D715" s="54" t="s">
        <v>1132</v>
      </c>
      <c r="E715" s="284"/>
      <c r="F715" s="54"/>
      <c r="G715" s="54"/>
      <c r="H715" s="88" t="s">
        <v>3550</v>
      </c>
      <c r="I715" s="54"/>
      <c r="J715" s="275" t="s">
        <v>3071</v>
      </c>
      <c r="K715" s="275" t="s">
        <v>23</v>
      </c>
      <c r="L715" s="275" t="s">
        <v>1012</v>
      </c>
    </row>
    <row r="716" spans="1:12" ht="33.75">
      <c r="A716" s="275" t="s">
        <v>4592</v>
      </c>
      <c r="B716" s="54" t="s">
        <v>2105</v>
      </c>
      <c r="C716" s="54" t="s">
        <v>575</v>
      </c>
      <c r="D716" s="54" t="s">
        <v>1133</v>
      </c>
      <c r="E716" s="284"/>
      <c r="F716" s="54"/>
      <c r="G716" s="54"/>
      <c r="H716" s="88" t="s">
        <v>3550</v>
      </c>
      <c r="I716" s="54"/>
      <c r="J716" s="275" t="s">
        <v>3071</v>
      </c>
      <c r="K716" s="275" t="s">
        <v>23</v>
      </c>
      <c r="L716" s="275" t="s">
        <v>1012</v>
      </c>
    </row>
    <row r="717" spans="1:12" ht="33.75">
      <c r="A717" s="275" t="s">
        <v>4593</v>
      </c>
      <c r="B717" s="54" t="s">
        <v>1134</v>
      </c>
      <c r="C717" s="54" t="s">
        <v>582</v>
      </c>
      <c r="D717" s="54" t="s">
        <v>1135</v>
      </c>
      <c r="E717" s="284"/>
      <c r="F717" s="54"/>
      <c r="G717" s="54"/>
      <c r="H717" s="88" t="s">
        <v>3550</v>
      </c>
      <c r="I717" s="54"/>
      <c r="J717" s="275" t="s">
        <v>3071</v>
      </c>
      <c r="K717" s="275" t="s">
        <v>23</v>
      </c>
      <c r="L717" s="275" t="s">
        <v>1012</v>
      </c>
    </row>
    <row r="718" spans="1:12" ht="33.75">
      <c r="A718" s="275" t="s">
        <v>4594</v>
      </c>
      <c r="B718" s="54" t="s">
        <v>1136</v>
      </c>
      <c r="C718" s="54" t="s">
        <v>1137</v>
      </c>
      <c r="D718" s="54" t="s">
        <v>581</v>
      </c>
      <c r="E718" s="284"/>
      <c r="F718" s="54"/>
      <c r="G718" s="54"/>
      <c r="H718" s="88" t="s">
        <v>3550</v>
      </c>
      <c r="I718" s="54"/>
      <c r="J718" s="275" t="s">
        <v>3071</v>
      </c>
      <c r="K718" s="275" t="s">
        <v>23</v>
      </c>
      <c r="L718" s="275" t="s">
        <v>1012</v>
      </c>
    </row>
    <row r="719" spans="1:12" ht="33.75">
      <c r="A719" s="275" t="s">
        <v>4595</v>
      </c>
      <c r="B719" s="54" t="s">
        <v>1400</v>
      </c>
      <c r="C719" s="54" t="s">
        <v>583</v>
      </c>
      <c r="D719" s="54" t="s">
        <v>584</v>
      </c>
      <c r="E719" s="284"/>
      <c r="F719" s="54"/>
      <c r="G719" s="54"/>
      <c r="H719" s="88" t="s">
        <v>3550</v>
      </c>
      <c r="I719" s="54"/>
      <c r="J719" s="275" t="s">
        <v>3071</v>
      </c>
      <c r="K719" s="275" t="s">
        <v>23</v>
      </c>
      <c r="L719" s="275" t="s">
        <v>1012</v>
      </c>
    </row>
    <row r="720" spans="1:12" ht="33.75">
      <c r="A720" s="275" t="s">
        <v>4596</v>
      </c>
      <c r="B720" s="54" t="s">
        <v>1409</v>
      </c>
      <c r="C720" s="54" t="s">
        <v>801</v>
      </c>
      <c r="D720" s="54" t="s">
        <v>802</v>
      </c>
      <c r="E720" s="284"/>
      <c r="F720" s="54"/>
      <c r="G720" s="54"/>
      <c r="H720" s="88" t="s">
        <v>3550</v>
      </c>
      <c r="I720" s="54"/>
      <c r="J720" s="275" t="s">
        <v>3071</v>
      </c>
      <c r="K720" s="275" t="s">
        <v>23</v>
      </c>
      <c r="L720" s="275" t="s">
        <v>1012</v>
      </c>
    </row>
    <row r="721" spans="1:12" ht="33.75">
      <c r="A721" s="275" t="s">
        <v>4597</v>
      </c>
      <c r="B721" s="54" t="s">
        <v>803</v>
      </c>
      <c r="C721" s="54" t="s">
        <v>804</v>
      </c>
      <c r="D721" s="54" t="s">
        <v>805</v>
      </c>
      <c r="E721" s="284"/>
      <c r="F721" s="54"/>
      <c r="G721" s="54"/>
      <c r="H721" s="88" t="s">
        <v>3550</v>
      </c>
      <c r="I721" s="54"/>
      <c r="J721" s="275" t="s">
        <v>3071</v>
      </c>
      <c r="K721" s="275" t="s">
        <v>23</v>
      </c>
      <c r="L721" s="275" t="s">
        <v>1012</v>
      </c>
    </row>
    <row r="722" spans="1:12" ht="33.75">
      <c r="A722" s="275" t="s">
        <v>4598</v>
      </c>
      <c r="B722" s="54" t="s">
        <v>806</v>
      </c>
      <c r="C722" s="54" t="s">
        <v>807</v>
      </c>
      <c r="D722" s="54" t="s">
        <v>1802</v>
      </c>
      <c r="E722" s="284"/>
      <c r="F722" s="54"/>
      <c r="G722" s="54"/>
      <c r="H722" s="88" t="s">
        <v>3550</v>
      </c>
      <c r="I722" s="54"/>
      <c r="J722" s="275" t="s">
        <v>3071</v>
      </c>
      <c r="K722" s="275" t="s">
        <v>23</v>
      </c>
      <c r="L722" s="275" t="s">
        <v>1012</v>
      </c>
    </row>
    <row r="723" spans="1:12" ht="33.75">
      <c r="A723" s="275" t="s">
        <v>4599</v>
      </c>
      <c r="B723" s="54" t="s">
        <v>1400</v>
      </c>
      <c r="C723" s="54" t="s">
        <v>808</v>
      </c>
      <c r="D723" s="54" t="s">
        <v>809</v>
      </c>
      <c r="E723" s="284"/>
      <c r="F723" s="54"/>
      <c r="G723" s="54"/>
      <c r="H723" s="88" t="s">
        <v>3550</v>
      </c>
      <c r="I723" s="54"/>
      <c r="J723" s="275" t="s">
        <v>3071</v>
      </c>
      <c r="K723" s="275" t="s">
        <v>23</v>
      </c>
      <c r="L723" s="275" t="s">
        <v>1012</v>
      </c>
    </row>
    <row r="724" spans="1:12" ht="33.75">
      <c r="A724" s="275" t="s">
        <v>4600</v>
      </c>
      <c r="B724" s="54" t="s">
        <v>810</v>
      </c>
      <c r="C724" s="54" t="s">
        <v>811</v>
      </c>
      <c r="D724" s="54" t="s">
        <v>812</v>
      </c>
      <c r="E724" s="284"/>
      <c r="F724" s="54"/>
      <c r="G724" s="54"/>
      <c r="H724" s="88" t="s">
        <v>3550</v>
      </c>
      <c r="I724" s="54"/>
      <c r="J724" s="275" t="s">
        <v>3071</v>
      </c>
      <c r="K724" s="275" t="s">
        <v>23</v>
      </c>
      <c r="L724" s="275" t="s">
        <v>1012</v>
      </c>
    </row>
    <row r="725" spans="1:12" ht="33.75">
      <c r="A725" s="275" t="s">
        <v>4601</v>
      </c>
      <c r="B725" s="54" t="s">
        <v>3178</v>
      </c>
      <c r="C725" s="54" t="s">
        <v>3179</v>
      </c>
      <c r="D725" s="54" t="s">
        <v>3180</v>
      </c>
      <c r="E725" s="284"/>
      <c r="F725" s="54"/>
      <c r="G725" s="54"/>
      <c r="H725" s="88" t="s">
        <v>3550</v>
      </c>
      <c r="I725" s="54"/>
      <c r="J725" s="275" t="s">
        <v>3071</v>
      </c>
      <c r="K725" s="275" t="s">
        <v>23</v>
      </c>
      <c r="L725" s="275" t="s">
        <v>1012</v>
      </c>
    </row>
    <row r="726" spans="1:12" ht="33.75">
      <c r="A726" s="275" t="s">
        <v>4602</v>
      </c>
      <c r="B726" s="54" t="s">
        <v>1787</v>
      </c>
      <c r="C726" s="54" t="s">
        <v>3179</v>
      </c>
      <c r="D726" s="54" t="s">
        <v>3181</v>
      </c>
      <c r="E726" s="284"/>
      <c r="F726" s="54"/>
      <c r="G726" s="54"/>
      <c r="H726" s="88" t="s">
        <v>3550</v>
      </c>
      <c r="I726" s="54"/>
      <c r="J726" s="275" t="s">
        <v>3071</v>
      </c>
      <c r="K726" s="275" t="s">
        <v>23</v>
      </c>
      <c r="L726" s="275" t="s">
        <v>1012</v>
      </c>
    </row>
    <row r="727" spans="1:12" ht="33.75">
      <c r="A727" s="275" t="s">
        <v>4603</v>
      </c>
      <c r="B727" s="54" t="s">
        <v>1404</v>
      </c>
      <c r="C727" s="54" t="s">
        <v>3179</v>
      </c>
      <c r="D727" s="54" t="s">
        <v>3181</v>
      </c>
      <c r="E727" s="284"/>
      <c r="F727" s="54"/>
      <c r="G727" s="54"/>
      <c r="H727" s="88" t="s">
        <v>3550</v>
      </c>
      <c r="I727" s="54"/>
      <c r="J727" s="275" t="s">
        <v>3071</v>
      </c>
      <c r="K727" s="275" t="s">
        <v>23</v>
      </c>
      <c r="L727" s="275" t="s">
        <v>1012</v>
      </c>
    </row>
    <row r="728" spans="1:12" ht="33.75">
      <c r="A728" s="275" t="s">
        <v>4604</v>
      </c>
      <c r="B728" s="54" t="s">
        <v>1406</v>
      </c>
      <c r="C728" s="54" t="s">
        <v>1068</v>
      </c>
      <c r="D728" s="54" t="s">
        <v>1069</v>
      </c>
      <c r="E728" s="284"/>
      <c r="F728" s="54"/>
      <c r="G728" s="54"/>
      <c r="H728" s="88" t="s">
        <v>3550</v>
      </c>
      <c r="I728" s="54"/>
      <c r="J728" s="275" t="s">
        <v>3071</v>
      </c>
      <c r="K728" s="275" t="s">
        <v>23</v>
      </c>
      <c r="L728" s="275" t="s">
        <v>1012</v>
      </c>
    </row>
    <row r="729" spans="1:12" ht="33.75">
      <c r="A729" s="275" t="s">
        <v>4605</v>
      </c>
      <c r="B729" s="54" t="s">
        <v>1411</v>
      </c>
      <c r="C729" s="54" t="s">
        <v>1070</v>
      </c>
      <c r="D729" s="54" t="s">
        <v>1071</v>
      </c>
      <c r="E729" s="284"/>
      <c r="F729" s="54"/>
      <c r="G729" s="54"/>
      <c r="H729" s="88" t="s">
        <v>3550</v>
      </c>
      <c r="I729" s="54"/>
      <c r="J729" s="275" t="s">
        <v>3071</v>
      </c>
      <c r="K729" s="275" t="s">
        <v>23</v>
      </c>
      <c r="L729" s="275" t="s">
        <v>1012</v>
      </c>
    </row>
    <row r="730" spans="1:12" ht="33.75">
      <c r="A730" s="275" t="s">
        <v>4606</v>
      </c>
      <c r="B730" s="54" t="s">
        <v>1787</v>
      </c>
      <c r="C730" s="54" t="s">
        <v>1070</v>
      </c>
      <c r="D730" s="54" t="s">
        <v>1072</v>
      </c>
      <c r="E730" s="284"/>
      <c r="F730" s="54"/>
      <c r="G730" s="54"/>
      <c r="H730" s="88" t="s">
        <v>3550</v>
      </c>
      <c r="I730" s="54"/>
      <c r="J730" s="275" t="s">
        <v>3071</v>
      </c>
      <c r="K730" s="275" t="s">
        <v>23</v>
      </c>
      <c r="L730" s="275" t="s">
        <v>1012</v>
      </c>
    </row>
    <row r="731" spans="1:12" ht="33.75">
      <c r="A731" s="275" t="s">
        <v>4607</v>
      </c>
      <c r="B731" s="54" t="s">
        <v>1073</v>
      </c>
      <c r="C731" s="54" t="s">
        <v>1074</v>
      </c>
      <c r="D731" s="54" t="s">
        <v>1075</v>
      </c>
      <c r="E731" s="284"/>
      <c r="F731" s="54"/>
      <c r="G731" s="54"/>
      <c r="H731" s="88" t="s">
        <v>3550</v>
      </c>
      <c r="I731" s="54"/>
      <c r="J731" s="275" t="s">
        <v>3071</v>
      </c>
      <c r="K731" s="275" t="s">
        <v>23</v>
      </c>
      <c r="L731" s="275" t="s">
        <v>1012</v>
      </c>
    </row>
    <row r="732" spans="1:12" ht="33.75">
      <c r="A732" s="275" t="s">
        <v>4608</v>
      </c>
      <c r="B732" s="54" t="s">
        <v>1076</v>
      </c>
      <c r="C732" s="54" t="s">
        <v>1077</v>
      </c>
      <c r="D732" s="54" t="s">
        <v>584</v>
      </c>
      <c r="E732" s="284"/>
      <c r="F732" s="54"/>
      <c r="G732" s="54"/>
      <c r="H732" s="88" t="s">
        <v>3550</v>
      </c>
      <c r="I732" s="54"/>
      <c r="J732" s="275" t="s">
        <v>3071</v>
      </c>
      <c r="K732" s="275" t="s">
        <v>23</v>
      </c>
      <c r="L732" s="275" t="s">
        <v>1012</v>
      </c>
    </row>
    <row r="733" spans="1:12" ht="33.75">
      <c r="A733" s="275" t="s">
        <v>4609</v>
      </c>
      <c r="B733" s="54" t="s">
        <v>249</v>
      </c>
      <c r="C733" s="54" t="s">
        <v>2750</v>
      </c>
      <c r="D733" s="54" t="s">
        <v>2751</v>
      </c>
      <c r="E733" s="284"/>
      <c r="F733" s="54"/>
      <c r="G733" s="54"/>
      <c r="H733" s="88" t="s">
        <v>3550</v>
      </c>
      <c r="I733" s="54"/>
      <c r="J733" s="275" t="s">
        <v>3071</v>
      </c>
      <c r="K733" s="275" t="s">
        <v>23</v>
      </c>
      <c r="L733" s="275" t="s">
        <v>1012</v>
      </c>
    </row>
    <row r="734" spans="1:12" ht="33.75">
      <c r="A734" s="275" t="s">
        <v>4610</v>
      </c>
      <c r="B734" s="54" t="s">
        <v>2752</v>
      </c>
      <c r="C734" s="54" t="s">
        <v>2753</v>
      </c>
      <c r="D734" s="54" t="s">
        <v>581</v>
      </c>
      <c r="E734" s="284"/>
      <c r="F734" s="54"/>
      <c r="G734" s="54"/>
      <c r="H734" s="88" t="s">
        <v>3550</v>
      </c>
      <c r="I734" s="54"/>
      <c r="J734" s="275" t="s">
        <v>3071</v>
      </c>
      <c r="K734" s="275" t="s">
        <v>23</v>
      </c>
      <c r="L734" s="275" t="s">
        <v>1012</v>
      </c>
    </row>
    <row r="735" spans="1:12" ht="33.75">
      <c r="A735" s="275" t="s">
        <v>4611</v>
      </c>
      <c r="B735" s="54" t="s">
        <v>2754</v>
      </c>
      <c r="C735" s="54" t="s">
        <v>3077</v>
      </c>
      <c r="D735" s="54" t="s">
        <v>3078</v>
      </c>
      <c r="E735" s="284"/>
      <c r="F735" s="54"/>
      <c r="G735" s="54"/>
      <c r="H735" s="88" t="s">
        <v>3550</v>
      </c>
      <c r="I735" s="54"/>
      <c r="J735" s="275" t="s">
        <v>3071</v>
      </c>
      <c r="K735" s="275" t="s">
        <v>23</v>
      </c>
      <c r="L735" s="275" t="s">
        <v>1012</v>
      </c>
    </row>
    <row r="736" spans="1:12" ht="33.75">
      <c r="A736" s="275" t="s">
        <v>4612</v>
      </c>
      <c r="B736" s="54" t="s">
        <v>5371</v>
      </c>
      <c r="C736" s="54" t="s">
        <v>3077</v>
      </c>
      <c r="D736" s="54" t="s">
        <v>5372</v>
      </c>
      <c r="E736" s="284"/>
      <c r="F736" s="54"/>
      <c r="G736" s="54"/>
      <c r="H736" s="88" t="s">
        <v>3550</v>
      </c>
      <c r="I736" s="54"/>
      <c r="J736" s="275" t="s">
        <v>3071</v>
      </c>
      <c r="K736" s="275" t="s">
        <v>23</v>
      </c>
      <c r="L736" s="275" t="s">
        <v>1012</v>
      </c>
    </row>
    <row r="737" spans="1:12" ht="33.75">
      <c r="A737" s="275" t="s">
        <v>4613</v>
      </c>
      <c r="B737" s="54" t="s">
        <v>5373</v>
      </c>
      <c r="C737" s="54" t="s">
        <v>5374</v>
      </c>
      <c r="D737" s="54" t="s">
        <v>1802</v>
      </c>
      <c r="E737" s="284"/>
      <c r="F737" s="54"/>
      <c r="G737" s="54"/>
      <c r="H737" s="88" t="s">
        <v>3550</v>
      </c>
      <c r="I737" s="54"/>
      <c r="J737" s="275" t="s">
        <v>3071</v>
      </c>
      <c r="K737" s="275" t="s">
        <v>23</v>
      </c>
      <c r="L737" s="275" t="s">
        <v>1012</v>
      </c>
    </row>
    <row r="738" spans="1:12" ht="33.75">
      <c r="A738" s="275" t="s">
        <v>4614</v>
      </c>
      <c r="B738" s="54" t="s">
        <v>5375</v>
      </c>
      <c r="C738" s="54" t="s">
        <v>5376</v>
      </c>
      <c r="D738" s="54" t="s">
        <v>5377</v>
      </c>
      <c r="E738" s="284"/>
      <c r="F738" s="54"/>
      <c r="G738" s="54"/>
      <c r="H738" s="88" t="s">
        <v>3550</v>
      </c>
      <c r="I738" s="54"/>
      <c r="J738" s="275" t="s">
        <v>3071</v>
      </c>
      <c r="K738" s="275" t="s">
        <v>23</v>
      </c>
      <c r="L738" s="275" t="s">
        <v>1012</v>
      </c>
    </row>
    <row r="739" spans="1:12" ht="33.75">
      <c r="A739" s="275" t="s">
        <v>4615</v>
      </c>
      <c r="B739" s="54" t="s">
        <v>5378</v>
      </c>
      <c r="C739" s="54" t="s">
        <v>5376</v>
      </c>
      <c r="D739" s="54" t="s">
        <v>584</v>
      </c>
      <c r="E739" s="284"/>
      <c r="F739" s="54"/>
      <c r="G739" s="54"/>
      <c r="H739" s="88" t="s">
        <v>3550</v>
      </c>
      <c r="I739" s="54"/>
      <c r="J739" s="275" t="s">
        <v>3071</v>
      </c>
      <c r="K739" s="275" t="s">
        <v>23</v>
      </c>
      <c r="L739" s="275" t="s">
        <v>1012</v>
      </c>
    </row>
    <row r="740" spans="1:12" ht="33.75">
      <c r="A740" s="275" t="s">
        <v>4616</v>
      </c>
      <c r="B740" s="54" t="s">
        <v>1411</v>
      </c>
      <c r="C740" s="54" t="s">
        <v>4964</v>
      </c>
      <c r="D740" s="54" t="s">
        <v>4965</v>
      </c>
      <c r="E740" s="284"/>
      <c r="F740" s="54"/>
      <c r="G740" s="54"/>
      <c r="H740" s="88" t="s">
        <v>3550</v>
      </c>
      <c r="I740" s="54"/>
      <c r="J740" s="275" t="s">
        <v>3071</v>
      </c>
      <c r="K740" s="275" t="s">
        <v>23</v>
      </c>
      <c r="L740" s="275" t="s">
        <v>1012</v>
      </c>
    </row>
    <row r="741" spans="1:12" ht="33.75">
      <c r="A741" s="275" t="s">
        <v>4617</v>
      </c>
      <c r="B741" s="54" t="s">
        <v>4966</v>
      </c>
      <c r="C741" s="54" t="s">
        <v>4967</v>
      </c>
      <c r="D741" s="54" t="s">
        <v>4968</v>
      </c>
      <c r="E741" s="284"/>
      <c r="F741" s="54"/>
      <c r="G741" s="54"/>
      <c r="H741" s="88" t="s">
        <v>3550</v>
      </c>
      <c r="I741" s="54"/>
      <c r="J741" s="275" t="s">
        <v>3071</v>
      </c>
      <c r="K741" s="275" t="s">
        <v>23</v>
      </c>
      <c r="L741" s="275" t="s">
        <v>1012</v>
      </c>
    </row>
    <row r="742" spans="1:12" ht="33.75">
      <c r="A742" s="275" t="s">
        <v>4618</v>
      </c>
      <c r="B742" s="54" t="s">
        <v>2098</v>
      </c>
      <c r="C742" s="54" t="s">
        <v>5376</v>
      </c>
      <c r="D742" s="54" t="s">
        <v>4195</v>
      </c>
      <c r="E742" s="284"/>
      <c r="F742" s="54"/>
      <c r="G742" s="54"/>
      <c r="H742" s="88" t="s">
        <v>3550</v>
      </c>
      <c r="I742" s="54"/>
      <c r="J742" s="275" t="s">
        <v>3071</v>
      </c>
      <c r="K742" s="275" t="s">
        <v>23</v>
      </c>
      <c r="L742" s="275" t="s">
        <v>1012</v>
      </c>
    </row>
    <row r="743" spans="1:12" ht="33.75">
      <c r="A743" s="275" t="s">
        <v>4619</v>
      </c>
      <c r="B743" s="54" t="s">
        <v>4969</v>
      </c>
      <c r="C743" s="54" t="s">
        <v>5376</v>
      </c>
      <c r="D743" s="54" t="s">
        <v>1857</v>
      </c>
      <c r="E743" s="284"/>
      <c r="F743" s="54"/>
      <c r="G743" s="54"/>
      <c r="H743" s="88" t="s">
        <v>3550</v>
      </c>
      <c r="I743" s="54"/>
      <c r="J743" s="275" t="s">
        <v>3071</v>
      </c>
      <c r="K743" s="275" t="s">
        <v>23</v>
      </c>
      <c r="L743" s="275" t="s">
        <v>1012</v>
      </c>
    </row>
    <row r="744" spans="1:12" ht="33.75">
      <c r="A744" s="275" t="s">
        <v>4620</v>
      </c>
      <c r="B744" s="54" t="s">
        <v>4970</v>
      </c>
      <c r="C744" s="54" t="s">
        <v>4964</v>
      </c>
      <c r="D744" s="54" t="s">
        <v>4971</v>
      </c>
      <c r="E744" s="284"/>
      <c r="F744" s="54"/>
      <c r="G744" s="54"/>
      <c r="H744" s="88" t="s">
        <v>3550</v>
      </c>
      <c r="I744" s="54"/>
      <c r="J744" s="275" t="s">
        <v>3071</v>
      </c>
      <c r="K744" s="275" t="s">
        <v>23</v>
      </c>
      <c r="L744" s="275" t="s">
        <v>1012</v>
      </c>
    </row>
    <row r="745" spans="1:12" ht="33.75">
      <c r="A745" s="275" t="s">
        <v>4621</v>
      </c>
      <c r="B745" s="54" t="s">
        <v>1400</v>
      </c>
      <c r="C745" s="54" t="s">
        <v>4972</v>
      </c>
      <c r="D745" s="54" t="s">
        <v>557</v>
      </c>
      <c r="E745" s="284"/>
      <c r="F745" s="54"/>
      <c r="G745" s="54"/>
      <c r="H745" s="88" t="s">
        <v>3550</v>
      </c>
      <c r="I745" s="54"/>
      <c r="J745" s="275" t="s">
        <v>3071</v>
      </c>
      <c r="K745" s="275" t="s">
        <v>23</v>
      </c>
      <c r="L745" s="275" t="s">
        <v>1012</v>
      </c>
    </row>
    <row r="746" spans="1:12" ht="33.75">
      <c r="A746" s="275" t="s">
        <v>4622</v>
      </c>
      <c r="B746" s="54" t="s">
        <v>4973</v>
      </c>
      <c r="C746" s="54" t="s">
        <v>4974</v>
      </c>
      <c r="D746" s="54" t="s">
        <v>4975</v>
      </c>
      <c r="E746" s="284"/>
      <c r="F746" s="54"/>
      <c r="G746" s="54"/>
      <c r="H746" s="88" t="s">
        <v>3550</v>
      </c>
      <c r="I746" s="54"/>
      <c r="J746" s="275" t="s">
        <v>3071</v>
      </c>
      <c r="K746" s="275" t="s">
        <v>23</v>
      </c>
      <c r="L746" s="275" t="s">
        <v>1012</v>
      </c>
    </row>
    <row r="747" spans="1:12" ht="33.75">
      <c r="A747" s="275" t="s">
        <v>4623</v>
      </c>
      <c r="B747" s="54" t="s">
        <v>4976</v>
      </c>
      <c r="C747" s="54" t="s">
        <v>4977</v>
      </c>
      <c r="D747" s="54" t="s">
        <v>812</v>
      </c>
      <c r="E747" s="284"/>
      <c r="F747" s="54"/>
      <c r="G747" s="54"/>
      <c r="H747" s="88" t="s">
        <v>3550</v>
      </c>
      <c r="I747" s="54"/>
      <c r="J747" s="275" t="s">
        <v>3071</v>
      </c>
      <c r="K747" s="275" t="s">
        <v>23</v>
      </c>
      <c r="L747" s="275" t="s">
        <v>1012</v>
      </c>
    </row>
    <row r="748" spans="1:12" ht="33.75">
      <c r="A748" s="275" t="s">
        <v>4624</v>
      </c>
      <c r="B748" s="54" t="s">
        <v>4978</v>
      </c>
      <c r="C748" s="54" t="s">
        <v>4979</v>
      </c>
      <c r="D748" s="54" t="s">
        <v>4980</v>
      </c>
      <c r="E748" s="284"/>
      <c r="F748" s="54"/>
      <c r="G748" s="54"/>
      <c r="H748" s="88" t="s">
        <v>3550</v>
      </c>
      <c r="I748" s="54"/>
      <c r="J748" s="275" t="s">
        <v>3071</v>
      </c>
      <c r="K748" s="275" t="s">
        <v>23</v>
      </c>
      <c r="L748" s="275" t="s">
        <v>1012</v>
      </c>
    </row>
    <row r="749" spans="1:12" ht="33.75">
      <c r="A749" s="275" t="s">
        <v>4625</v>
      </c>
      <c r="B749" s="54" t="s">
        <v>4981</v>
      </c>
      <c r="C749" s="54" t="s">
        <v>4979</v>
      </c>
      <c r="D749" s="54" t="s">
        <v>2116</v>
      </c>
      <c r="E749" s="284"/>
      <c r="F749" s="54"/>
      <c r="G749" s="54"/>
      <c r="H749" s="88" t="s">
        <v>3550</v>
      </c>
      <c r="I749" s="54"/>
      <c r="J749" s="275" t="s">
        <v>3071</v>
      </c>
      <c r="K749" s="275" t="s">
        <v>23</v>
      </c>
      <c r="L749" s="275" t="s">
        <v>1012</v>
      </c>
    </row>
    <row r="750" spans="1:12" ht="33.75">
      <c r="A750" s="275" t="s">
        <v>4626</v>
      </c>
      <c r="B750" s="54" t="s">
        <v>4982</v>
      </c>
      <c r="C750" s="54" t="s">
        <v>4983</v>
      </c>
      <c r="D750" s="54" t="s">
        <v>4984</v>
      </c>
      <c r="E750" s="284"/>
      <c r="F750" s="54"/>
      <c r="G750" s="54"/>
      <c r="H750" s="88" t="s">
        <v>3550</v>
      </c>
      <c r="I750" s="54"/>
      <c r="J750" s="275" t="s">
        <v>3071</v>
      </c>
      <c r="K750" s="275" t="s">
        <v>23</v>
      </c>
      <c r="L750" s="275" t="s">
        <v>1012</v>
      </c>
    </row>
    <row r="751" spans="1:12" ht="45">
      <c r="A751" s="275" t="s">
        <v>4627</v>
      </c>
      <c r="B751" s="54" t="s">
        <v>4985</v>
      </c>
      <c r="C751" s="54" t="s">
        <v>4979</v>
      </c>
      <c r="D751" s="54" t="s">
        <v>4986</v>
      </c>
      <c r="E751" s="284"/>
      <c r="F751" s="54"/>
      <c r="G751" s="54"/>
      <c r="H751" s="88" t="s">
        <v>3550</v>
      </c>
      <c r="I751" s="54"/>
      <c r="J751" s="275" t="s">
        <v>3071</v>
      </c>
      <c r="K751" s="275" t="s">
        <v>23</v>
      </c>
      <c r="L751" s="275" t="s">
        <v>1012</v>
      </c>
    </row>
    <row r="752" spans="1:12" ht="33.75">
      <c r="A752" s="275" t="s">
        <v>4628</v>
      </c>
      <c r="B752" s="54" t="s">
        <v>4987</v>
      </c>
      <c r="C752" s="54" t="s">
        <v>4979</v>
      </c>
      <c r="D752" s="54" t="s">
        <v>4988</v>
      </c>
      <c r="E752" s="284"/>
      <c r="F752" s="54"/>
      <c r="G752" s="54"/>
      <c r="H752" s="88" t="s">
        <v>3550</v>
      </c>
      <c r="I752" s="54"/>
      <c r="J752" s="275" t="s">
        <v>3071</v>
      </c>
      <c r="K752" s="275" t="s">
        <v>23</v>
      </c>
      <c r="L752" s="275" t="s">
        <v>1012</v>
      </c>
    </row>
    <row r="753" spans="1:12" ht="33.75">
      <c r="A753" s="275" t="s">
        <v>4629</v>
      </c>
      <c r="B753" s="54" t="s">
        <v>4989</v>
      </c>
      <c r="C753" s="54" t="s">
        <v>4990</v>
      </c>
      <c r="D753" s="54" t="s">
        <v>4986</v>
      </c>
      <c r="E753" s="284"/>
      <c r="F753" s="54"/>
      <c r="G753" s="54"/>
      <c r="H753" s="88" t="s">
        <v>3550</v>
      </c>
      <c r="I753" s="54"/>
      <c r="J753" s="275" t="s">
        <v>3071</v>
      </c>
      <c r="K753" s="275" t="s">
        <v>23</v>
      </c>
      <c r="L753" s="275" t="s">
        <v>1012</v>
      </c>
    </row>
    <row r="754" spans="1:12" ht="33.75">
      <c r="A754" s="275" t="s">
        <v>4630</v>
      </c>
      <c r="B754" s="54" t="s">
        <v>4991</v>
      </c>
      <c r="C754" s="54" t="s">
        <v>4979</v>
      </c>
      <c r="D754" s="54" t="s">
        <v>4992</v>
      </c>
      <c r="E754" s="284"/>
      <c r="F754" s="54"/>
      <c r="G754" s="54"/>
      <c r="H754" s="88" t="s">
        <v>3550</v>
      </c>
      <c r="I754" s="54"/>
      <c r="J754" s="275" t="s">
        <v>3071</v>
      </c>
      <c r="K754" s="275" t="s">
        <v>23</v>
      </c>
      <c r="L754" s="275" t="s">
        <v>1012</v>
      </c>
    </row>
    <row r="755" spans="1:12" ht="33.75">
      <c r="A755" s="275" t="s">
        <v>4631</v>
      </c>
      <c r="B755" s="54" t="s">
        <v>864</v>
      </c>
      <c r="C755" s="54" t="s">
        <v>4979</v>
      </c>
      <c r="D755" s="54" t="s">
        <v>865</v>
      </c>
      <c r="E755" s="284"/>
      <c r="F755" s="54"/>
      <c r="G755" s="54"/>
      <c r="H755" s="88" t="s">
        <v>3550</v>
      </c>
      <c r="I755" s="54"/>
      <c r="J755" s="275" t="s">
        <v>3071</v>
      </c>
      <c r="K755" s="275" t="s">
        <v>23</v>
      </c>
      <c r="L755" s="275" t="s">
        <v>1012</v>
      </c>
    </row>
    <row r="756" spans="1:12" ht="33.75">
      <c r="A756" s="275" t="s">
        <v>4632</v>
      </c>
      <c r="B756" s="54" t="s">
        <v>866</v>
      </c>
      <c r="C756" s="54" t="s">
        <v>4979</v>
      </c>
      <c r="D756" s="54" t="s">
        <v>867</v>
      </c>
      <c r="E756" s="284"/>
      <c r="F756" s="54"/>
      <c r="G756" s="54"/>
      <c r="H756" s="88" t="s">
        <v>3550</v>
      </c>
      <c r="I756" s="54"/>
      <c r="J756" s="275" t="s">
        <v>3071</v>
      </c>
      <c r="K756" s="275" t="s">
        <v>23</v>
      </c>
      <c r="L756" s="275" t="s">
        <v>1012</v>
      </c>
    </row>
    <row r="757" spans="1:12" ht="45">
      <c r="A757" s="275" t="s">
        <v>4633</v>
      </c>
      <c r="B757" s="54" t="s">
        <v>0</v>
      </c>
      <c r="C757" s="54" t="s">
        <v>4979</v>
      </c>
      <c r="D757" s="54" t="s">
        <v>1</v>
      </c>
      <c r="E757" s="284"/>
      <c r="F757" s="54"/>
      <c r="G757" s="54"/>
      <c r="H757" s="88" t="s">
        <v>3550</v>
      </c>
      <c r="I757" s="54"/>
      <c r="J757" s="275" t="s">
        <v>3071</v>
      </c>
      <c r="K757" s="275" t="s">
        <v>23</v>
      </c>
      <c r="L757" s="275" t="s">
        <v>1012</v>
      </c>
    </row>
    <row r="758" spans="1:12" ht="33.75">
      <c r="A758" s="275" t="s">
        <v>4634</v>
      </c>
      <c r="B758" s="54" t="s">
        <v>2</v>
      </c>
      <c r="C758" s="54" t="s">
        <v>4979</v>
      </c>
      <c r="D758" s="54" t="s">
        <v>3</v>
      </c>
      <c r="E758" s="284"/>
      <c r="F758" s="54"/>
      <c r="G758" s="54"/>
      <c r="H758" s="88" t="s">
        <v>3550</v>
      </c>
      <c r="I758" s="54"/>
      <c r="J758" s="275" t="s">
        <v>3071</v>
      </c>
      <c r="K758" s="275" t="s">
        <v>23</v>
      </c>
      <c r="L758" s="275" t="s">
        <v>1012</v>
      </c>
    </row>
    <row r="759" spans="1:12" ht="33.75">
      <c r="A759" s="275" t="s">
        <v>4635</v>
      </c>
      <c r="B759" s="54" t="s">
        <v>4</v>
      </c>
      <c r="C759" s="54" t="s">
        <v>4979</v>
      </c>
      <c r="D759" s="54" t="s">
        <v>1108</v>
      </c>
      <c r="E759" s="284"/>
      <c r="F759" s="54"/>
      <c r="G759" s="54"/>
      <c r="H759" s="88" t="s">
        <v>3550</v>
      </c>
      <c r="I759" s="54"/>
      <c r="J759" s="275" t="s">
        <v>3071</v>
      </c>
      <c r="K759" s="275" t="s">
        <v>23</v>
      </c>
      <c r="L759" s="275" t="s">
        <v>1012</v>
      </c>
    </row>
    <row r="760" spans="1:12" ht="45">
      <c r="A760" s="275" t="s">
        <v>4636</v>
      </c>
      <c r="B760" s="54" t="s">
        <v>5</v>
      </c>
      <c r="C760" s="54" t="s">
        <v>4979</v>
      </c>
      <c r="D760" s="54" t="s">
        <v>6</v>
      </c>
      <c r="E760" s="284"/>
      <c r="F760" s="54"/>
      <c r="G760" s="54"/>
      <c r="H760" s="88" t="s">
        <v>3550</v>
      </c>
      <c r="I760" s="54"/>
      <c r="J760" s="275" t="s">
        <v>3071</v>
      </c>
      <c r="K760" s="275" t="s">
        <v>23</v>
      </c>
      <c r="L760" s="275" t="s">
        <v>1012</v>
      </c>
    </row>
    <row r="761" spans="1:12" ht="33.75">
      <c r="A761" s="275" t="s">
        <v>4637</v>
      </c>
      <c r="B761" s="54" t="s">
        <v>7</v>
      </c>
      <c r="C761" s="54" t="s">
        <v>4836</v>
      </c>
      <c r="D761" s="54" t="s">
        <v>8</v>
      </c>
      <c r="E761" s="284"/>
      <c r="F761" s="54"/>
      <c r="G761" s="54"/>
      <c r="H761" s="88" t="s">
        <v>3550</v>
      </c>
      <c r="I761" s="54"/>
      <c r="J761" s="275" t="s">
        <v>3071</v>
      </c>
      <c r="K761" s="275" t="s">
        <v>23</v>
      </c>
      <c r="L761" s="275" t="s">
        <v>1012</v>
      </c>
    </row>
    <row r="762" spans="1:12" ht="33.75">
      <c r="A762" s="275" t="s">
        <v>4638</v>
      </c>
      <c r="B762" s="54" t="s">
        <v>9</v>
      </c>
      <c r="C762" s="54" t="s">
        <v>4836</v>
      </c>
      <c r="D762" s="54" t="s">
        <v>1857</v>
      </c>
      <c r="E762" s="284"/>
      <c r="F762" s="54"/>
      <c r="G762" s="54"/>
      <c r="H762" s="88" t="s">
        <v>3550</v>
      </c>
      <c r="I762" s="54"/>
      <c r="J762" s="275" t="s">
        <v>3071</v>
      </c>
      <c r="K762" s="275" t="s">
        <v>23</v>
      </c>
      <c r="L762" s="275" t="s">
        <v>1012</v>
      </c>
    </row>
    <row r="763" spans="1:12" ht="33.75">
      <c r="A763" s="275" t="s">
        <v>4639</v>
      </c>
      <c r="B763" s="54" t="s">
        <v>3789</v>
      </c>
      <c r="C763" s="54" t="s">
        <v>4836</v>
      </c>
      <c r="D763" s="54" t="s">
        <v>3790</v>
      </c>
      <c r="E763" s="284"/>
      <c r="F763" s="54"/>
      <c r="G763" s="54"/>
      <c r="H763" s="88" t="s">
        <v>3550</v>
      </c>
      <c r="I763" s="54"/>
      <c r="J763" s="275" t="s">
        <v>3071</v>
      </c>
      <c r="K763" s="275" t="s">
        <v>23</v>
      </c>
      <c r="L763" s="275" t="s">
        <v>1012</v>
      </c>
    </row>
    <row r="764" spans="1:12" ht="33.75">
      <c r="A764" s="275" t="s">
        <v>4640</v>
      </c>
      <c r="B764" s="54" t="s">
        <v>1542</v>
      </c>
      <c r="C764" s="54" t="s">
        <v>4836</v>
      </c>
      <c r="D764" s="54" t="s">
        <v>3791</v>
      </c>
      <c r="E764" s="284"/>
      <c r="F764" s="54"/>
      <c r="G764" s="54"/>
      <c r="H764" s="88" t="s">
        <v>3550</v>
      </c>
      <c r="I764" s="54"/>
      <c r="J764" s="275" t="s">
        <v>3071</v>
      </c>
      <c r="K764" s="275" t="s">
        <v>23</v>
      </c>
      <c r="L764" s="275" t="s">
        <v>1012</v>
      </c>
    </row>
    <row r="765" spans="1:12" ht="33.75">
      <c r="A765" s="275" t="s">
        <v>4641</v>
      </c>
      <c r="B765" s="54" t="s">
        <v>3792</v>
      </c>
      <c r="C765" s="54" t="s">
        <v>4836</v>
      </c>
      <c r="D765" s="54" t="s">
        <v>3793</v>
      </c>
      <c r="E765" s="284"/>
      <c r="F765" s="54"/>
      <c r="G765" s="54"/>
      <c r="H765" s="88" t="s">
        <v>3550</v>
      </c>
      <c r="I765" s="54"/>
      <c r="J765" s="275" t="s">
        <v>3071</v>
      </c>
      <c r="K765" s="275" t="s">
        <v>23</v>
      </c>
      <c r="L765" s="275" t="s">
        <v>1012</v>
      </c>
    </row>
    <row r="766" spans="1:12" ht="33.75">
      <c r="A766" s="275" t="s">
        <v>4642</v>
      </c>
      <c r="B766" s="54" t="s">
        <v>1536</v>
      </c>
      <c r="C766" s="54" t="s">
        <v>4836</v>
      </c>
      <c r="D766" s="54" t="s">
        <v>3794</v>
      </c>
      <c r="E766" s="284"/>
      <c r="F766" s="54"/>
      <c r="G766" s="54"/>
      <c r="H766" s="88" t="s">
        <v>3550</v>
      </c>
      <c r="I766" s="54"/>
      <c r="J766" s="275" t="s">
        <v>3071</v>
      </c>
      <c r="K766" s="275" t="s">
        <v>23</v>
      </c>
      <c r="L766" s="275" t="s">
        <v>1012</v>
      </c>
    </row>
    <row r="767" spans="1:12" ht="33.75">
      <c r="A767" s="275" t="s">
        <v>4643</v>
      </c>
      <c r="B767" s="54" t="s">
        <v>3795</v>
      </c>
      <c r="C767" s="54" t="s">
        <v>4836</v>
      </c>
      <c r="D767" s="54" t="s">
        <v>1857</v>
      </c>
      <c r="E767" s="284"/>
      <c r="F767" s="54"/>
      <c r="G767" s="54"/>
      <c r="H767" s="88" t="s">
        <v>3550</v>
      </c>
      <c r="I767" s="54"/>
      <c r="J767" s="275" t="s">
        <v>3071</v>
      </c>
      <c r="K767" s="275" t="s">
        <v>23</v>
      </c>
      <c r="L767" s="275" t="s">
        <v>1012</v>
      </c>
    </row>
    <row r="768" spans="1:12" ht="33.75">
      <c r="A768" s="275" t="s">
        <v>4644</v>
      </c>
      <c r="B768" s="54" t="s">
        <v>1540</v>
      </c>
      <c r="C768" s="54" t="s">
        <v>4836</v>
      </c>
      <c r="D768" s="54" t="s">
        <v>3796</v>
      </c>
      <c r="E768" s="284"/>
      <c r="F768" s="54"/>
      <c r="G768" s="54"/>
      <c r="H768" s="88" t="s">
        <v>3550</v>
      </c>
      <c r="I768" s="54"/>
      <c r="J768" s="275" t="s">
        <v>3071</v>
      </c>
      <c r="K768" s="275" t="s">
        <v>23</v>
      </c>
      <c r="L768" s="275" t="s">
        <v>1012</v>
      </c>
    </row>
    <row r="769" spans="1:12" ht="33.75">
      <c r="A769" s="275" t="s">
        <v>4645</v>
      </c>
      <c r="B769" s="54" t="s">
        <v>3797</v>
      </c>
      <c r="C769" s="54" t="s">
        <v>3798</v>
      </c>
      <c r="D769" s="54" t="s">
        <v>3799</v>
      </c>
      <c r="E769" s="284"/>
      <c r="F769" s="54"/>
      <c r="G769" s="54"/>
      <c r="H769" s="88" t="s">
        <v>3550</v>
      </c>
      <c r="I769" s="54"/>
      <c r="J769" s="275" t="s">
        <v>3071</v>
      </c>
      <c r="K769" s="275" t="s">
        <v>23</v>
      </c>
      <c r="L769" s="275" t="s">
        <v>1012</v>
      </c>
    </row>
    <row r="770" spans="1:12" ht="33.75">
      <c r="A770" s="275" t="s">
        <v>4646</v>
      </c>
      <c r="B770" s="54" t="s">
        <v>3800</v>
      </c>
      <c r="C770" s="54" t="s">
        <v>3801</v>
      </c>
      <c r="D770" s="54" t="s">
        <v>3802</v>
      </c>
      <c r="E770" s="284"/>
      <c r="F770" s="54"/>
      <c r="G770" s="54"/>
      <c r="H770" s="88" t="s">
        <v>3550</v>
      </c>
      <c r="I770" s="54"/>
      <c r="J770" s="275" t="s">
        <v>3071</v>
      </c>
      <c r="K770" s="275" t="s">
        <v>23</v>
      </c>
      <c r="L770" s="275" t="s">
        <v>1012</v>
      </c>
    </row>
    <row r="771" spans="1:12" ht="33.75">
      <c r="A771" s="275" t="s">
        <v>4647</v>
      </c>
      <c r="B771" s="54" t="s">
        <v>3803</v>
      </c>
      <c r="C771" s="54" t="s">
        <v>4836</v>
      </c>
      <c r="D771" s="54" t="s">
        <v>3804</v>
      </c>
      <c r="E771" s="284"/>
      <c r="F771" s="54"/>
      <c r="G771" s="54"/>
      <c r="H771" s="88" t="s">
        <v>3550</v>
      </c>
      <c r="I771" s="54"/>
      <c r="J771" s="275" t="s">
        <v>3071</v>
      </c>
      <c r="K771" s="275" t="s">
        <v>23</v>
      </c>
      <c r="L771" s="275" t="s">
        <v>1012</v>
      </c>
    </row>
    <row r="772" spans="1:12" ht="33.75">
      <c r="A772" s="275" t="s">
        <v>4648</v>
      </c>
      <c r="B772" s="54" t="s">
        <v>3805</v>
      </c>
      <c r="C772" s="54" t="s">
        <v>2958</v>
      </c>
      <c r="D772" s="54" t="s">
        <v>2959</v>
      </c>
      <c r="E772" s="284"/>
      <c r="F772" s="54"/>
      <c r="G772" s="54"/>
      <c r="H772" s="88" t="s">
        <v>3550</v>
      </c>
      <c r="I772" s="54"/>
      <c r="J772" s="275" t="s">
        <v>3071</v>
      </c>
      <c r="K772" s="275" t="s">
        <v>23</v>
      </c>
      <c r="L772" s="275" t="s">
        <v>1012</v>
      </c>
    </row>
    <row r="773" spans="1:12" ht="33.75">
      <c r="A773" s="275" t="s">
        <v>4649</v>
      </c>
      <c r="B773" s="54" t="s">
        <v>1408</v>
      </c>
      <c r="C773" s="54" t="s">
        <v>505</v>
      </c>
      <c r="D773" s="54" t="s">
        <v>504</v>
      </c>
      <c r="E773" s="284"/>
      <c r="F773" s="54"/>
      <c r="G773" s="54"/>
      <c r="H773" s="88" t="s">
        <v>3550</v>
      </c>
      <c r="I773" s="54"/>
      <c r="J773" s="275" t="s">
        <v>3071</v>
      </c>
      <c r="K773" s="275" t="s">
        <v>23</v>
      </c>
      <c r="L773" s="275" t="s">
        <v>1012</v>
      </c>
    </row>
    <row r="774" spans="1:12" ht="33.75">
      <c r="A774" s="275" t="s">
        <v>4650</v>
      </c>
      <c r="B774" s="54" t="s">
        <v>4205</v>
      </c>
      <c r="C774" s="54" t="s">
        <v>506</v>
      </c>
      <c r="D774" s="54" t="s">
        <v>507</v>
      </c>
      <c r="E774" s="284"/>
      <c r="F774" s="54"/>
      <c r="G774" s="54"/>
      <c r="H774" s="88" t="s">
        <v>3550</v>
      </c>
      <c r="I774" s="54"/>
      <c r="J774" s="275" t="s">
        <v>3071</v>
      </c>
      <c r="K774" s="275" t="s">
        <v>23</v>
      </c>
      <c r="L774" s="275" t="s">
        <v>1012</v>
      </c>
    </row>
    <row r="775" spans="1:12" ht="33.75">
      <c r="A775" s="275" t="s">
        <v>4651</v>
      </c>
      <c r="B775" s="54" t="s">
        <v>1404</v>
      </c>
      <c r="C775" s="54" t="s">
        <v>508</v>
      </c>
      <c r="D775" s="54" t="s">
        <v>509</v>
      </c>
      <c r="E775" s="284"/>
      <c r="F775" s="54"/>
      <c r="G775" s="54"/>
      <c r="H775" s="88" t="s">
        <v>3550</v>
      </c>
      <c r="I775" s="54"/>
      <c r="J775" s="275" t="s">
        <v>3071</v>
      </c>
      <c r="K775" s="275" t="s">
        <v>23</v>
      </c>
      <c r="L775" s="275" t="s">
        <v>1012</v>
      </c>
    </row>
    <row r="776" spans="1:12" ht="33.75">
      <c r="A776" s="275" t="s">
        <v>4652</v>
      </c>
      <c r="B776" s="54" t="s">
        <v>1411</v>
      </c>
      <c r="C776" s="54" t="s">
        <v>510</v>
      </c>
      <c r="D776" s="54" t="s">
        <v>511</v>
      </c>
      <c r="E776" s="284"/>
      <c r="F776" s="54"/>
      <c r="G776" s="54"/>
      <c r="H776" s="88" t="s">
        <v>3550</v>
      </c>
      <c r="I776" s="54"/>
      <c r="J776" s="275" t="s">
        <v>3071</v>
      </c>
      <c r="K776" s="275" t="s">
        <v>23</v>
      </c>
      <c r="L776" s="275" t="s">
        <v>1012</v>
      </c>
    </row>
    <row r="777" spans="1:12" ht="33.75">
      <c r="A777" s="275" t="s">
        <v>4653</v>
      </c>
      <c r="B777" s="54" t="s">
        <v>512</v>
      </c>
      <c r="C777" s="54" t="s">
        <v>513</v>
      </c>
      <c r="D777" s="54" t="s">
        <v>514</v>
      </c>
      <c r="E777" s="284"/>
      <c r="F777" s="54"/>
      <c r="G777" s="54"/>
      <c r="H777" s="88" t="s">
        <v>3550</v>
      </c>
      <c r="I777" s="54"/>
      <c r="J777" s="275" t="s">
        <v>3071</v>
      </c>
      <c r="K777" s="275" t="s">
        <v>23</v>
      </c>
      <c r="L777" s="275" t="s">
        <v>1012</v>
      </c>
    </row>
    <row r="778" spans="1:12" ht="33.75">
      <c r="A778" s="275" t="s">
        <v>4654</v>
      </c>
      <c r="B778" s="54" t="s">
        <v>1542</v>
      </c>
      <c r="C778" s="54" t="s">
        <v>510</v>
      </c>
      <c r="D778" s="54" t="s">
        <v>515</v>
      </c>
      <c r="E778" s="284"/>
      <c r="F778" s="54"/>
      <c r="G778" s="54"/>
      <c r="H778" s="88" t="s">
        <v>3550</v>
      </c>
      <c r="I778" s="54"/>
      <c r="J778" s="275" t="s">
        <v>3071</v>
      </c>
      <c r="K778" s="275" t="s">
        <v>23</v>
      </c>
      <c r="L778" s="275" t="s">
        <v>1012</v>
      </c>
    </row>
    <row r="779" spans="1:12" ht="33.75">
      <c r="A779" s="275" t="s">
        <v>4655</v>
      </c>
      <c r="B779" s="54" t="s">
        <v>3803</v>
      </c>
      <c r="C779" s="54" t="s">
        <v>510</v>
      </c>
      <c r="D779" s="54" t="s">
        <v>516</v>
      </c>
      <c r="E779" s="284"/>
      <c r="F779" s="54"/>
      <c r="G779" s="54"/>
      <c r="H779" s="88" t="s">
        <v>3550</v>
      </c>
      <c r="I779" s="54"/>
      <c r="J779" s="275" t="s">
        <v>3071</v>
      </c>
      <c r="K779" s="275" t="s">
        <v>23</v>
      </c>
      <c r="L779" s="275" t="s">
        <v>1012</v>
      </c>
    </row>
    <row r="780" spans="1:12" ht="33.75">
      <c r="A780" s="275" t="s">
        <v>4656</v>
      </c>
      <c r="B780" s="54" t="s">
        <v>517</v>
      </c>
      <c r="C780" s="54" t="s">
        <v>510</v>
      </c>
      <c r="D780" s="54" t="s">
        <v>518</v>
      </c>
      <c r="E780" s="284"/>
      <c r="F780" s="54"/>
      <c r="G780" s="54"/>
      <c r="H780" s="88" t="s">
        <v>3550</v>
      </c>
      <c r="I780" s="54"/>
      <c r="J780" s="275" t="s">
        <v>3071</v>
      </c>
      <c r="K780" s="275" t="s">
        <v>23</v>
      </c>
      <c r="L780" s="275" t="s">
        <v>1012</v>
      </c>
    </row>
    <row r="781" spans="1:12" ht="33.75">
      <c r="A781" s="275" t="s">
        <v>4657</v>
      </c>
      <c r="B781" s="54" t="s">
        <v>3797</v>
      </c>
      <c r="C781" s="54" t="s">
        <v>510</v>
      </c>
      <c r="D781" s="54" t="s">
        <v>4184</v>
      </c>
      <c r="E781" s="284"/>
      <c r="F781" s="54"/>
      <c r="G781" s="54"/>
      <c r="H781" s="88" t="s">
        <v>3550</v>
      </c>
      <c r="I781" s="54"/>
      <c r="J781" s="275" t="s">
        <v>3071</v>
      </c>
      <c r="K781" s="275" t="s">
        <v>23</v>
      </c>
      <c r="L781" s="275" t="s">
        <v>1012</v>
      </c>
    </row>
    <row r="782" spans="1:12" ht="33.75">
      <c r="A782" s="275" t="s">
        <v>4658</v>
      </c>
      <c r="B782" s="54" t="s">
        <v>519</v>
      </c>
      <c r="C782" s="54" t="s">
        <v>513</v>
      </c>
      <c r="D782" s="54" t="s">
        <v>520</v>
      </c>
      <c r="E782" s="284"/>
      <c r="F782" s="54"/>
      <c r="G782" s="54"/>
      <c r="H782" s="88" t="s">
        <v>3550</v>
      </c>
      <c r="I782" s="54"/>
      <c r="J782" s="275" t="s">
        <v>3071</v>
      </c>
      <c r="K782" s="275" t="s">
        <v>23</v>
      </c>
      <c r="L782" s="275" t="s">
        <v>1012</v>
      </c>
    </row>
    <row r="783" spans="1:12" ht="33.75">
      <c r="A783" s="275" t="s">
        <v>4659</v>
      </c>
      <c r="B783" s="54" t="s">
        <v>2042</v>
      </c>
      <c r="C783" s="54" t="s">
        <v>521</v>
      </c>
      <c r="D783" s="54" t="s">
        <v>522</v>
      </c>
      <c r="E783" s="284"/>
      <c r="F783" s="54"/>
      <c r="G783" s="54"/>
      <c r="H783" s="88" t="s">
        <v>3550</v>
      </c>
      <c r="I783" s="54"/>
      <c r="J783" s="275" t="s">
        <v>3071</v>
      </c>
      <c r="K783" s="275" t="s">
        <v>23</v>
      </c>
      <c r="L783" s="275" t="s">
        <v>1012</v>
      </c>
    </row>
    <row r="784" spans="1:12" ht="33.75">
      <c r="A784" s="275" t="s">
        <v>4660</v>
      </c>
      <c r="B784" s="54" t="s">
        <v>523</v>
      </c>
      <c r="C784" s="54" t="s">
        <v>524</v>
      </c>
      <c r="D784" s="54" t="s">
        <v>2893</v>
      </c>
      <c r="E784" s="284"/>
      <c r="F784" s="54"/>
      <c r="G784" s="54"/>
      <c r="H784" s="88" t="s">
        <v>3550</v>
      </c>
      <c r="I784" s="54"/>
      <c r="J784" s="275" t="s">
        <v>3071</v>
      </c>
      <c r="K784" s="275" t="s">
        <v>23</v>
      </c>
      <c r="L784" s="275" t="s">
        <v>1012</v>
      </c>
    </row>
    <row r="785" spans="1:12" ht="33.75">
      <c r="A785" s="275" t="s">
        <v>4661</v>
      </c>
      <c r="B785" s="54" t="s">
        <v>525</v>
      </c>
      <c r="C785" s="54" t="s">
        <v>526</v>
      </c>
      <c r="D785" s="54" t="s">
        <v>527</v>
      </c>
      <c r="E785" s="284"/>
      <c r="F785" s="54"/>
      <c r="G785" s="54"/>
      <c r="H785" s="88" t="s">
        <v>3550</v>
      </c>
      <c r="I785" s="54"/>
      <c r="J785" s="275" t="s">
        <v>3071</v>
      </c>
      <c r="K785" s="275" t="s">
        <v>23</v>
      </c>
      <c r="L785" s="275" t="s">
        <v>1012</v>
      </c>
    </row>
    <row r="786" spans="1:12" ht="33.75">
      <c r="A786" s="275" t="s">
        <v>4662</v>
      </c>
      <c r="B786" s="54" t="s">
        <v>528</v>
      </c>
      <c r="C786" s="54" t="s">
        <v>10</v>
      </c>
      <c r="D786" s="54" t="s">
        <v>11</v>
      </c>
      <c r="E786" s="284"/>
      <c r="F786" s="54"/>
      <c r="G786" s="54"/>
      <c r="H786" s="88" t="s">
        <v>3550</v>
      </c>
      <c r="I786" s="54"/>
      <c r="J786" s="275" t="s">
        <v>3071</v>
      </c>
      <c r="K786" s="275" t="s">
        <v>23</v>
      </c>
      <c r="L786" s="275" t="s">
        <v>1012</v>
      </c>
    </row>
    <row r="787" spans="1:12" ht="33.75">
      <c r="A787" s="275" t="s">
        <v>4663</v>
      </c>
      <c r="B787" s="54" t="s">
        <v>12</v>
      </c>
      <c r="C787" s="54" t="s">
        <v>10</v>
      </c>
      <c r="D787" s="54" t="s">
        <v>1103</v>
      </c>
      <c r="E787" s="284"/>
      <c r="F787" s="54"/>
      <c r="G787" s="54"/>
      <c r="H787" s="88" t="s">
        <v>3550</v>
      </c>
      <c r="I787" s="54"/>
      <c r="J787" s="275" t="s">
        <v>3071</v>
      </c>
      <c r="K787" s="275" t="s">
        <v>23</v>
      </c>
      <c r="L787" s="275" t="s">
        <v>1012</v>
      </c>
    </row>
    <row r="788" spans="1:12" ht="33.75">
      <c r="A788" s="275" t="s">
        <v>4664</v>
      </c>
      <c r="B788" s="54" t="s">
        <v>444</v>
      </c>
      <c r="C788" s="54" t="s">
        <v>10</v>
      </c>
      <c r="D788" s="54" t="s">
        <v>445</v>
      </c>
      <c r="E788" s="284"/>
      <c r="F788" s="54"/>
      <c r="G788" s="54"/>
      <c r="H788" s="88" t="s">
        <v>3550</v>
      </c>
      <c r="I788" s="54"/>
      <c r="J788" s="275" t="s">
        <v>3071</v>
      </c>
      <c r="K788" s="275" t="s">
        <v>23</v>
      </c>
      <c r="L788" s="275" t="s">
        <v>1012</v>
      </c>
    </row>
    <row r="789" spans="1:12" ht="33.75">
      <c r="A789" s="275" t="s">
        <v>4665</v>
      </c>
      <c r="B789" s="54" t="s">
        <v>446</v>
      </c>
      <c r="C789" s="54" t="s">
        <v>10</v>
      </c>
      <c r="D789" s="54" t="s">
        <v>447</v>
      </c>
      <c r="E789" s="284"/>
      <c r="F789" s="54"/>
      <c r="G789" s="54"/>
      <c r="H789" s="88" t="s">
        <v>3550</v>
      </c>
      <c r="I789" s="54"/>
      <c r="J789" s="275" t="s">
        <v>3071</v>
      </c>
      <c r="K789" s="275" t="s">
        <v>23</v>
      </c>
      <c r="L789" s="275" t="s">
        <v>1012</v>
      </c>
    </row>
    <row r="790" spans="1:12" ht="33.75">
      <c r="A790" s="275" t="s">
        <v>4666</v>
      </c>
      <c r="B790" s="54" t="s">
        <v>448</v>
      </c>
      <c r="C790" s="54" t="s">
        <v>10</v>
      </c>
      <c r="D790" s="54" t="s">
        <v>449</v>
      </c>
      <c r="E790" s="284"/>
      <c r="F790" s="54"/>
      <c r="G790" s="54"/>
      <c r="H790" s="88" t="s">
        <v>3550</v>
      </c>
      <c r="I790" s="54"/>
      <c r="J790" s="275" t="s">
        <v>3071</v>
      </c>
      <c r="K790" s="275" t="s">
        <v>23</v>
      </c>
      <c r="L790" s="275" t="s">
        <v>1012</v>
      </c>
    </row>
    <row r="791" spans="1:12" ht="33.75">
      <c r="A791" s="275" t="s">
        <v>4667</v>
      </c>
      <c r="B791" s="54" t="s">
        <v>450</v>
      </c>
      <c r="C791" s="54" t="s">
        <v>401</v>
      </c>
      <c r="D791" s="54" t="s">
        <v>402</v>
      </c>
      <c r="E791" s="284"/>
      <c r="F791" s="54"/>
      <c r="G791" s="54"/>
      <c r="H791" s="88" t="s">
        <v>3550</v>
      </c>
      <c r="I791" s="54"/>
      <c r="J791" s="275" t="s">
        <v>3071</v>
      </c>
      <c r="K791" s="275" t="s">
        <v>23</v>
      </c>
      <c r="L791" s="275" t="s">
        <v>1012</v>
      </c>
    </row>
    <row r="792" spans="1:12" ht="33.75">
      <c r="A792" s="275" t="s">
        <v>4668</v>
      </c>
      <c r="B792" s="54" t="s">
        <v>1411</v>
      </c>
      <c r="C792" s="54" t="s">
        <v>403</v>
      </c>
      <c r="D792" s="54" t="s">
        <v>404</v>
      </c>
      <c r="E792" s="284"/>
      <c r="F792" s="54"/>
      <c r="G792" s="54"/>
      <c r="H792" s="88" t="s">
        <v>3550</v>
      </c>
      <c r="I792" s="54"/>
      <c r="J792" s="275" t="s">
        <v>3071</v>
      </c>
      <c r="K792" s="275" t="s">
        <v>23</v>
      </c>
      <c r="L792" s="275" t="s">
        <v>1012</v>
      </c>
    </row>
    <row r="793" spans="1:12" ht="33.75">
      <c r="A793" s="275" t="s">
        <v>4669</v>
      </c>
      <c r="B793" s="54" t="s">
        <v>1787</v>
      </c>
      <c r="C793" s="54" t="s">
        <v>405</v>
      </c>
      <c r="D793" s="54" t="s">
        <v>406</v>
      </c>
      <c r="E793" s="284"/>
      <c r="F793" s="54"/>
      <c r="G793" s="54"/>
      <c r="H793" s="88" t="s">
        <v>3550</v>
      </c>
      <c r="I793" s="54"/>
      <c r="J793" s="275" t="s">
        <v>3071</v>
      </c>
      <c r="K793" s="275" t="s">
        <v>23</v>
      </c>
      <c r="L793" s="275" t="s">
        <v>1012</v>
      </c>
    </row>
    <row r="794" spans="1:12" ht="33.75">
      <c r="A794" s="275" t="s">
        <v>4670</v>
      </c>
      <c r="B794" s="54" t="s">
        <v>1806</v>
      </c>
      <c r="C794" s="54" t="s">
        <v>405</v>
      </c>
      <c r="D794" s="54" t="s">
        <v>407</v>
      </c>
      <c r="E794" s="284"/>
      <c r="F794" s="54"/>
      <c r="G794" s="54"/>
      <c r="H794" s="88" t="s">
        <v>3550</v>
      </c>
      <c r="I794" s="54"/>
      <c r="J794" s="275" t="s">
        <v>3071</v>
      </c>
      <c r="K794" s="275" t="s">
        <v>23</v>
      </c>
      <c r="L794" s="275" t="s">
        <v>1012</v>
      </c>
    </row>
    <row r="795" spans="1:12" ht="33.75">
      <c r="A795" s="275" t="s">
        <v>4671</v>
      </c>
      <c r="B795" s="54" t="s">
        <v>786</v>
      </c>
      <c r="C795" s="54" t="s">
        <v>405</v>
      </c>
      <c r="D795" s="54" t="s">
        <v>518</v>
      </c>
      <c r="E795" s="284"/>
      <c r="F795" s="54"/>
      <c r="G795" s="54"/>
      <c r="H795" s="88" t="s">
        <v>3550</v>
      </c>
      <c r="I795" s="54"/>
      <c r="J795" s="275" t="s">
        <v>3071</v>
      </c>
      <c r="K795" s="275" t="s">
        <v>23</v>
      </c>
      <c r="L795" s="275" t="s">
        <v>1012</v>
      </c>
    </row>
    <row r="796" spans="1:12" ht="33.75">
      <c r="A796" s="275" t="s">
        <v>4672</v>
      </c>
      <c r="B796" s="54" t="s">
        <v>408</v>
      </c>
      <c r="C796" s="54" t="s">
        <v>405</v>
      </c>
      <c r="D796" s="54" t="s">
        <v>409</v>
      </c>
      <c r="E796" s="284"/>
      <c r="F796" s="54"/>
      <c r="G796" s="54"/>
      <c r="H796" s="88" t="s">
        <v>3550</v>
      </c>
      <c r="I796" s="54"/>
      <c r="J796" s="275" t="s">
        <v>3071</v>
      </c>
      <c r="K796" s="275" t="s">
        <v>23</v>
      </c>
      <c r="L796" s="275" t="s">
        <v>1012</v>
      </c>
    </row>
    <row r="797" spans="1:12" ht="33.75">
      <c r="A797" s="275" t="s">
        <v>4673</v>
      </c>
      <c r="B797" s="54" t="s">
        <v>410</v>
      </c>
      <c r="C797" s="54" t="s">
        <v>405</v>
      </c>
      <c r="D797" s="54" t="s">
        <v>787</v>
      </c>
      <c r="E797" s="284"/>
      <c r="F797" s="54"/>
      <c r="G797" s="54"/>
      <c r="H797" s="88" t="s">
        <v>3550</v>
      </c>
      <c r="I797" s="54"/>
      <c r="J797" s="275" t="s">
        <v>3071</v>
      </c>
      <c r="K797" s="275" t="s">
        <v>23</v>
      </c>
      <c r="L797" s="275" t="s">
        <v>1012</v>
      </c>
    </row>
    <row r="798" spans="1:12" ht="33.75">
      <c r="A798" s="275" t="s">
        <v>4674</v>
      </c>
      <c r="B798" s="54" t="s">
        <v>1400</v>
      </c>
      <c r="C798" s="54" t="s">
        <v>411</v>
      </c>
      <c r="D798" s="54" t="s">
        <v>412</v>
      </c>
      <c r="E798" s="284"/>
      <c r="F798" s="54"/>
      <c r="G798" s="54"/>
      <c r="H798" s="88" t="s">
        <v>3550</v>
      </c>
      <c r="I798" s="54"/>
      <c r="J798" s="275" t="s">
        <v>3071</v>
      </c>
      <c r="K798" s="275" t="s">
        <v>23</v>
      </c>
      <c r="L798" s="275" t="s">
        <v>1012</v>
      </c>
    </row>
    <row r="799" spans="1:12" ht="33.75">
      <c r="A799" s="275" t="s">
        <v>4675</v>
      </c>
      <c r="B799" s="54" t="s">
        <v>413</v>
      </c>
      <c r="C799" s="54" t="s">
        <v>414</v>
      </c>
      <c r="D799" s="54" t="s">
        <v>415</v>
      </c>
      <c r="E799" s="284"/>
      <c r="F799" s="54"/>
      <c r="G799" s="54"/>
      <c r="H799" s="88" t="s">
        <v>3550</v>
      </c>
      <c r="I799" s="54"/>
      <c r="J799" s="275" t="s">
        <v>3071</v>
      </c>
      <c r="K799" s="275" t="s">
        <v>23</v>
      </c>
      <c r="L799" s="275" t="s">
        <v>1012</v>
      </c>
    </row>
    <row r="800" spans="1:12" ht="33.75">
      <c r="A800" s="275" t="s">
        <v>4676</v>
      </c>
      <c r="B800" s="54" t="s">
        <v>416</v>
      </c>
      <c r="C800" s="54" t="s">
        <v>417</v>
      </c>
      <c r="D800" s="54" t="s">
        <v>518</v>
      </c>
      <c r="E800" s="284"/>
      <c r="F800" s="54"/>
      <c r="G800" s="54"/>
      <c r="H800" s="88" t="s">
        <v>3550</v>
      </c>
      <c r="I800" s="54"/>
      <c r="J800" s="275" t="s">
        <v>3071</v>
      </c>
      <c r="K800" s="275" t="s">
        <v>23</v>
      </c>
      <c r="L800" s="275" t="s">
        <v>1012</v>
      </c>
    </row>
    <row r="801" spans="1:12" ht="33.75">
      <c r="A801" s="275" t="s">
        <v>4677</v>
      </c>
      <c r="B801" s="54" t="s">
        <v>1400</v>
      </c>
      <c r="C801" s="54" t="s">
        <v>418</v>
      </c>
      <c r="D801" s="54" t="s">
        <v>419</v>
      </c>
      <c r="E801" s="284"/>
      <c r="F801" s="54"/>
      <c r="G801" s="54"/>
      <c r="H801" s="88" t="s">
        <v>3550</v>
      </c>
      <c r="I801" s="54"/>
      <c r="J801" s="275" t="s">
        <v>3071</v>
      </c>
      <c r="K801" s="275" t="s">
        <v>23</v>
      </c>
      <c r="L801" s="275" t="s">
        <v>1012</v>
      </c>
    </row>
    <row r="802" spans="1:12" ht="33.75">
      <c r="A802" s="275" t="s">
        <v>4678</v>
      </c>
      <c r="B802" s="54" t="s">
        <v>1787</v>
      </c>
      <c r="C802" s="54" t="s">
        <v>417</v>
      </c>
      <c r="D802" s="54" t="s">
        <v>420</v>
      </c>
      <c r="E802" s="284"/>
      <c r="F802" s="54"/>
      <c r="G802" s="54"/>
      <c r="H802" s="88" t="s">
        <v>3550</v>
      </c>
      <c r="I802" s="54"/>
      <c r="J802" s="275" t="s">
        <v>3071</v>
      </c>
      <c r="K802" s="275" t="s">
        <v>23</v>
      </c>
      <c r="L802" s="275" t="s">
        <v>1012</v>
      </c>
    </row>
    <row r="803" spans="1:12" ht="33.75">
      <c r="A803" s="275" t="s">
        <v>4679</v>
      </c>
      <c r="B803" s="54" t="s">
        <v>1411</v>
      </c>
      <c r="C803" s="54" t="s">
        <v>421</v>
      </c>
      <c r="D803" s="54" t="s">
        <v>422</v>
      </c>
      <c r="E803" s="284"/>
      <c r="F803" s="54"/>
      <c r="G803" s="54"/>
      <c r="H803" s="88" t="s">
        <v>3550</v>
      </c>
      <c r="I803" s="54"/>
      <c r="J803" s="275" t="s">
        <v>3071</v>
      </c>
      <c r="K803" s="275" t="s">
        <v>23</v>
      </c>
      <c r="L803" s="275" t="s">
        <v>1012</v>
      </c>
    </row>
    <row r="804" spans="1:12" ht="33.75">
      <c r="A804" s="275" t="s">
        <v>4680</v>
      </c>
      <c r="B804" s="54" t="s">
        <v>3782</v>
      </c>
      <c r="C804" s="54" t="s">
        <v>421</v>
      </c>
      <c r="D804" s="54" t="s">
        <v>423</v>
      </c>
      <c r="E804" s="284"/>
      <c r="F804" s="54"/>
      <c r="G804" s="54"/>
      <c r="H804" s="88" t="s">
        <v>3550</v>
      </c>
      <c r="I804" s="54"/>
      <c r="J804" s="275" t="s">
        <v>3071</v>
      </c>
      <c r="K804" s="275" t="s">
        <v>23</v>
      </c>
      <c r="L804" s="275" t="s">
        <v>1012</v>
      </c>
    </row>
    <row r="805" spans="1:12" ht="33.75">
      <c r="A805" s="275" t="s">
        <v>4681</v>
      </c>
      <c r="B805" s="54" t="s">
        <v>1259</v>
      </c>
      <c r="C805" s="54" t="s">
        <v>3165</v>
      </c>
      <c r="D805" s="54"/>
      <c r="E805" s="284"/>
      <c r="F805" s="54"/>
      <c r="G805" s="54"/>
      <c r="H805" s="88" t="s">
        <v>3550</v>
      </c>
      <c r="I805" s="54"/>
      <c r="J805" s="275" t="s">
        <v>3071</v>
      </c>
      <c r="K805" s="275" t="s">
        <v>23</v>
      </c>
      <c r="L805" s="275" t="s">
        <v>1012</v>
      </c>
    </row>
    <row r="806" spans="1:12" ht="33.75">
      <c r="A806" s="275" t="s">
        <v>4682</v>
      </c>
      <c r="B806" s="54" t="s">
        <v>430</v>
      </c>
      <c r="C806" s="54" t="s">
        <v>431</v>
      </c>
      <c r="D806" s="54" t="s">
        <v>432</v>
      </c>
      <c r="E806" s="284"/>
      <c r="F806" s="54"/>
      <c r="G806" s="54"/>
      <c r="H806" s="88" t="s">
        <v>3550</v>
      </c>
      <c r="I806" s="54"/>
      <c r="J806" s="275" t="s">
        <v>3071</v>
      </c>
      <c r="K806" s="275" t="s">
        <v>23</v>
      </c>
      <c r="L806" s="275" t="s">
        <v>1012</v>
      </c>
    </row>
    <row r="807" spans="1:12" ht="33.75">
      <c r="A807" s="275" t="s">
        <v>4683</v>
      </c>
      <c r="B807" s="54" t="s">
        <v>433</v>
      </c>
      <c r="C807" s="54" t="s">
        <v>1261</v>
      </c>
      <c r="D807" s="54" t="s">
        <v>1262</v>
      </c>
      <c r="E807" s="284"/>
      <c r="F807" s="54"/>
      <c r="G807" s="54"/>
      <c r="H807" s="88" t="s">
        <v>3550</v>
      </c>
      <c r="I807" s="54"/>
      <c r="J807" s="275" t="s">
        <v>3071</v>
      </c>
      <c r="K807" s="275" t="s">
        <v>23</v>
      </c>
      <c r="L807" s="275" t="s">
        <v>1012</v>
      </c>
    </row>
    <row r="808" spans="1:12" ht="33.75">
      <c r="A808" s="275" t="s">
        <v>4684</v>
      </c>
      <c r="B808" s="54" t="s">
        <v>1263</v>
      </c>
      <c r="C808" s="54" t="s">
        <v>1264</v>
      </c>
      <c r="D808" s="54" t="s">
        <v>1103</v>
      </c>
      <c r="E808" s="284"/>
      <c r="F808" s="54"/>
      <c r="G808" s="54"/>
      <c r="H808" s="88" t="s">
        <v>3550</v>
      </c>
      <c r="I808" s="54"/>
      <c r="J808" s="275" t="s">
        <v>3071</v>
      </c>
      <c r="K808" s="275" t="s">
        <v>23</v>
      </c>
      <c r="L808" s="275" t="s">
        <v>1012</v>
      </c>
    </row>
    <row r="809" spans="1:12" ht="45">
      <c r="A809" s="275" t="s">
        <v>4685</v>
      </c>
      <c r="B809" s="54" t="s">
        <v>1265</v>
      </c>
      <c r="C809" s="54" t="s">
        <v>1266</v>
      </c>
      <c r="D809" s="54" t="s">
        <v>1267</v>
      </c>
      <c r="E809" s="284"/>
      <c r="F809" s="54"/>
      <c r="G809" s="54"/>
      <c r="H809" s="88" t="s">
        <v>3550</v>
      </c>
      <c r="I809" s="54"/>
      <c r="J809" s="275" t="s">
        <v>3071</v>
      </c>
      <c r="K809" s="275" t="s">
        <v>23</v>
      </c>
      <c r="L809" s="275" t="s">
        <v>1012</v>
      </c>
    </row>
    <row r="810" spans="1:12" ht="33.75">
      <c r="A810" s="275" t="s">
        <v>4686</v>
      </c>
      <c r="B810" s="54" t="s">
        <v>1268</v>
      </c>
      <c r="C810" s="54" t="s">
        <v>1269</v>
      </c>
      <c r="D810" s="54" t="s">
        <v>1270</v>
      </c>
      <c r="E810" s="284"/>
      <c r="F810" s="54"/>
      <c r="G810" s="54"/>
      <c r="H810" s="88" t="s">
        <v>3550</v>
      </c>
      <c r="I810" s="54"/>
      <c r="J810" s="275" t="s">
        <v>3071</v>
      </c>
      <c r="K810" s="275" t="s">
        <v>23</v>
      </c>
      <c r="L810" s="275" t="s">
        <v>1012</v>
      </c>
    </row>
    <row r="811" spans="1:12" ht="33.75">
      <c r="A811" s="275" t="s">
        <v>4687</v>
      </c>
      <c r="B811" s="54" t="s">
        <v>1271</v>
      </c>
      <c r="C811" s="54" t="s">
        <v>1269</v>
      </c>
      <c r="D811" s="54" t="s">
        <v>1272</v>
      </c>
      <c r="E811" s="284"/>
      <c r="F811" s="54"/>
      <c r="G811" s="54"/>
      <c r="H811" s="88" t="s">
        <v>3550</v>
      </c>
      <c r="I811" s="54"/>
      <c r="J811" s="275" t="s">
        <v>3071</v>
      </c>
      <c r="K811" s="275" t="s">
        <v>23</v>
      </c>
      <c r="L811" s="275" t="s">
        <v>1012</v>
      </c>
    </row>
    <row r="812" spans="1:12" ht="33.75">
      <c r="A812" s="275" t="s">
        <v>4688</v>
      </c>
      <c r="B812" s="54" t="s">
        <v>1273</v>
      </c>
      <c r="C812" s="54" t="s">
        <v>1269</v>
      </c>
      <c r="D812" s="54" t="s">
        <v>509</v>
      </c>
      <c r="E812" s="284"/>
      <c r="F812" s="54"/>
      <c r="G812" s="54"/>
      <c r="H812" s="88" t="s">
        <v>3550</v>
      </c>
      <c r="I812" s="54"/>
      <c r="J812" s="275" t="s">
        <v>3071</v>
      </c>
      <c r="K812" s="275" t="s">
        <v>23</v>
      </c>
      <c r="L812" s="275" t="s">
        <v>1012</v>
      </c>
    </row>
    <row r="813" spans="1:12" ht="33.75">
      <c r="A813" s="275" t="s">
        <v>4689</v>
      </c>
      <c r="B813" s="54" t="s">
        <v>3792</v>
      </c>
      <c r="C813" s="54" t="s">
        <v>1274</v>
      </c>
      <c r="D813" s="54" t="s">
        <v>1275</v>
      </c>
      <c r="E813" s="284"/>
      <c r="F813" s="54"/>
      <c r="G813" s="54"/>
      <c r="H813" s="88" t="s">
        <v>3550</v>
      </c>
      <c r="I813" s="54"/>
      <c r="J813" s="275" t="s">
        <v>3071</v>
      </c>
      <c r="K813" s="275" t="s">
        <v>23</v>
      </c>
      <c r="L813" s="275" t="s">
        <v>1012</v>
      </c>
    </row>
    <row r="814" spans="1:12" ht="33.75">
      <c r="A814" s="275" t="s">
        <v>4690</v>
      </c>
      <c r="B814" s="54" t="s">
        <v>1542</v>
      </c>
      <c r="C814" s="54" t="s">
        <v>1274</v>
      </c>
      <c r="D814" s="54" t="s">
        <v>1276</v>
      </c>
      <c r="E814" s="284"/>
      <c r="F814" s="54"/>
      <c r="G814" s="54"/>
      <c r="H814" s="88" t="s">
        <v>3550</v>
      </c>
      <c r="I814" s="54"/>
      <c r="J814" s="275" t="s">
        <v>3071</v>
      </c>
      <c r="K814" s="275" t="s">
        <v>23</v>
      </c>
      <c r="L814" s="275" t="s">
        <v>1012</v>
      </c>
    </row>
    <row r="815" spans="1:12" ht="33.75">
      <c r="A815" s="275" t="s">
        <v>4691</v>
      </c>
      <c r="B815" s="54" t="s">
        <v>1277</v>
      </c>
      <c r="C815" s="54" t="s">
        <v>1274</v>
      </c>
      <c r="D815" s="54" t="s">
        <v>516</v>
      </c>
      <c r="E815" s="284"/>
      <c r="F815" s="54"/>
      <c r="G815" s="54"/>
      <c r="H815" s="88" t="s">
        <v>3550</v>
      </c>
      <c r="I815" s="54"/>
      <c r="J815" s="275" t="s">
        <v>3071</v>
      </c>
      <c r="K815" s="275" t="s">
        <v>23</v>
      </c>
      <c r="L815" s="275" t="s">
        <v>1012</v>
      </c>
    </row>
    <row r="816" spans="1:12" ht="33.75">
      <c r="A816" s="275" t="s">
        <v>4692</v>
      </c>
      <c r="B816" s="54" t="s">
        <v>1540</v>
      </c>
      <c r="C816" s="54" t="s">
        <v>1278</v>
      </c>
      <c r="D816" s="54" t="s">
        <v>1279</v>
      </c>
      <c r="E816" s="284"/>
      <c r="F816" s="54"/>
      <c r="G816" s="54"/>
      <c r="H816" s="88" t="s">
        <v>3550</v>
      </c>
      <c r="I816" s="54"/>
      <c r="J816" s="275" t="s">
        <v>3071</v>
      </c>
      <c r="K816" s="275" t="s">
        <v>23</v>
      </c>
      <c r="L816" s="275" t="s">
        <v>1012</v>
      </c>
    </row>
    <row r="817" spans="1:12" ht="33.75">
      <c r="A817" s="275" t="s">
        <v>4693</v>
      </c>
      <c r="B817" s="54" t="s">
        <v>1409</v>
      </c>
      <c r="C817" s="54" t="s">
        <v>1280</v>
      </c>
      <c r="D817" s="54" t="s">
        <v>1281</v>
      </c>
      <c r="E817" s="284"/>
      <c r="F817" s="54"/>
      <c r="G817" s="54"/>
      <c r="H817" s="88" t="s">
        <v>3550</v>
      </c>
      <c r="I817" s="54"/>
      <c r="J817" s="275" t="s">
        <v>3071</v>
      </c>
      <c r="K817" s="275" t="s">
        <v>23</v>
      </c>
      <c r="L817" s="275" t="s">
        <v>1012</v>
      </c>
    </row>
    <row r="818" spans="1:12" ht="33.75">
      <c r="A818" s="275" t="s">
        <v>4694</v>
      </c>
      <c r="B818" s="54" t="s">
        <v>1411</v>
      </c>
      <c r="C818" s="54" t="s">
        <v>2962</v>
      </c>
      <c r="D818" s="54" t="s">
        <v>516</v>
      </c>
      <c r="E818" s="284"/>
      <c r="F818" s="54"/>
      <c r="G818" s="54"/>
      <c r="H818" s="88" t="s">
        <v>3550</v>
      </c>
      <c r="I818" s="54"/>
      <c r="J818" s="275" t="s">
        <v>3071</v>
      </c>
      <c r="K818" s="275" t="s">
        <v>23</v>
      </c>
      <c r="L818" s="275" t="s">
        <v>1012</v>
      </c>
    </row>
    <row r="819" spans="1:12" ht="33.75">
      <c r="A819" s="275" t="s">
        <v>4695</v>
      </c>
      <c r="B819" s="54" t="s">
        <v>2963</v>
      </c>
      <c r="C819" s="54" t="s">
        <v>2964</v>
      </c>
      <c r="D819" s="54" t="s">
        <v>2965</v>
      </c>
      <c r="E819" s="284"/>
      <c r="F819" s="54"/>
      <c r="G819" s="54"/>
      <c r="H819" s="88" t="s">
        <v>3550</v>
      </c>
      <c r="I819" s="54"/>
      <c r="J819" s="275" t="s">
        <v>3071</v>
      </c>
      <c r="K819" s="275" t="s">
        <v>23</v>
      </c>
      <c r="L819" s="275" t="s">
        <v>1012</v>
      </c>
    </row>
    <row r="820" spans="1:12" ht="33.75">
      <c r="A820" s="275" t="s">
        <v>4696</v>
      </c>
      <c r="B820" s="54" t="s">
        <v>2098</v>
      </c>
      <c r="C820" s="54" t="s">
        <v>2964</v>
      </c>
      <c r="D820" s="54" t="s">
        <v>2895</v>
      </c>
      <c r="E820" s="284"/>
      <c r="F820" s="54"/>
      <c r="G820" s="54"/>
      <c r="H820" s="88" t="s">
        <v>3550</v>
      </c>
      <c r="I820" s="54"/>
      <c r="J820" s="275" t="s">
        <v>3071</v>
      </c>
      <c r="K820" s="275" t="s">
        <v>23</v>
      </c>
      <c r="L820" s="275" t="s">
        <v>1012</v>
      </c>
    </row>
    <row r="821" spans="1:12" ht="33.75">
      <c r="A821" s="275" t="s">
        <v>4697</v>
      </c>
      <c r="B821" s="54" t="s">
        <v>3795</v>
      </c>
      <c r="C821" s="54" t="s">
        <v>2962</v>
      </c>
      <c r="D821" s="54" t="s">
        <v>2966</v>
      </c>
      <c r="E821" s="284"/>
      <c r="F821" s="54"/>
      <c r="G821" s="54"/>
      <c r="H821" s="88" t="s">
        <v>3550</v>
      </c>
      <c r="I821" s="54"/>
      <c r="J821" s="275" t="s">
        <v>3071</v>
      </c>
      <c r="K821" s="275" t="s">
        <v>23</v>
      </c>
      <c r="L821" s="275" t="s">
        <v>1012</v>
      </c>
    </row>
    <row r="822" spans="1:12" ht="33.75">
      <c r="A822" s="275" t="s">
        <v>4698</v>
      </c>
      <c r="B822" s="54" t="s">
        <v>2967</v>
      </c>
      <c r="C822" s="54" t="s">
        <v>2968</v>
      </c>
      <c r="D822" s="54" t="s">
        <v>1981</v>
      </c>
      <c r="E822" s="284"/>
      <c r="F822" s="54"/>
      <c r="G822" s="54"/>
      <c r="H822" s="88" t="s">
        <v>3550</v>
      </c>
      <c r="I822" s="54"/>
      <c r="J822" s="275" t="s">
        <v>3071</v>
      </c>
      <c r="K822" s="275" t="s">
        <v>23</v>
      </c>
      <c r="L822" s="275" t="s">
        <v>1012</v>
      </c>
    </row>
    <row r="823" spans="1:12" ht="33.75">
      <c r="A823" s="275" t="s">
        <v>4699</v>
      </c>
      <c r="B823" s="54" t="s">
        <v>1406</v>
      </c>
      <c r="C823" s="54" t="s">
        <v>2969</v>
      </c>
      <c r="D823" s="54" t="s">
        <v>2970</v>
      </c>
      <c r="E823" s="284"/>
      <c r="F823" s="54"/>
      <c r="G823" s="54"/>
      <c r="H823" s="88" t="s">
        <v>3550</v>
      </c>
      <c r="I823" s="54"/>
      <c r="J823" s="275" t="s">
        <v>3071</v>
      </c>
      <c r="K823" s="275" t="s">
        <v>23</v>
      </c>
      <c r="L823" s="275" t="s">
        <v>1012</v>
      </c>
    </row>
    <row r="824" spans="1:12" ht="33.75">
      <c r="A824" s="275" t="s">
        <v>4700</v>
      </c>
      <c r="B824" s="54" t="s">
        <v>1408</v>
      </c>
      <c r="C824" s="54" t="s">
        <v>239</v>
      </c>
      <c r="D824" s="54" t="s">
        <v>240</v>
      </c>
      <c r="E824" s="284"/>
      <c r="F824" s="54"/>
      <c r="G824" s="54"/>
      <c r="H824" s="88" t="s">
        <v>3550</v>
      </c>
      <c r="I824" s="54"/>
      <c r="J824" s="275" t="s">
        <v>3071</v>
      </c>
      <c r="K824" s="275" t="s">
        <v>23</v>
      </c>
      <c r="L824" s="275" t="s">
        <v>1012</v>
      </c>
    </row>
    <row r="825" spans="1:12" ht="33.75">
      <c r="A825" s="275" t="s">
        <v>4701</v>
      </c>
      <c r="B825" s="54" t="s">
        <v>1400</v>
      </c>
      <c r="C825" s="54" t="s">
        <v>2969</v>
      </c>
      <c r="D825" s="54" t="s">
        <v>1981</v>
      </c>
      <c r="E825" s="284"/>
      <c r="F825" s="54"/>
      <c r="G825" s="54"/>
      <c r="H825" s="88" t="s">
        <v>3550</v>
      </c>
      <c r="I825" s="54"/>
      <c r="J825" s="275" t="s">
        <v>3071</v>
      </c>
      <c r="K825" s="275" t="s">
        <v>23</v>
      </c>
      <c r="L825" s="275" t="s">
        <v>1012</v>
      </c>
    </row>
    <row r="826" spans="1:12" ht="33.75">
      <c r="A826" s="275" t="s">
        <v>4702</v>
      </c>
      <c r="B826" s="54" t="s">
        <v>241</v>
      </c>
      <c r="C826" s="54" t="s">
        <v>2969</v>
      </c>
      <c r="D826" s="54" t="s">
        <v>242</v>
      </c>
      <c r="E826" s="284"/>
      <c r="F826" s="54"/>
      <c r="G826" s="54"/>
      <c r="H826" s="88" t="s">
        <v>3550</v>
      </c>
      <c r="I826" s="54"/>
      <c r="J826" s="275" t="s">
        <v>3071</v>
      </c>
      <c r="K826" s="275" t="s">
        <v>23</v>
      </c>
      <c r="L826" s="275" t="s">
        <v>1012</v>
      </c>
    </row>
    <row r="827" spans="1:12" ht="33.75">
      <c r="A827" s="275" t="s">
        <v>4703</v>
      </c>
      <c r="B827" s="54" t="s">
        <v>6254</v>
      </c>
      <c r="C827" s="54" t="s">
        <v>6255</v>
      </c>
      <c r="D827" s="54" t="s">
        <v>6256</v>
      </c>
      <c r="E827" s="284"/>
      <c r="F827" s="54"/>
      <c r="G827" s="54"/>
      <c r="H827" s="88" t="s">
        <v>3550</v>
      </c>
      <c r="I827" s="54"/>
      <c r="J827" s="275" t="s">
        <v>3071</v>
      </c>
      <c r="K827" s="275" t="s">
        <v>23</v>
      </c>
      <c r="L827" s="275" t="s">
        <v>1012</v>
      </c>
    </row>
    <row r="828" spans="1:12" ht="33.75">
      <c r="A828" s="275" t="s">
        <v>4704</v>
      </c>
      <c r="B828" s="54" t="s">
        <v>6257</v>
      </c>
      <c r="C828" s="54" t="s">
        <v>6260</v>
      </c>
      <c r="D828" s="54" t="s">
        <v>6258</v>
      </c>
      <c r="E828" s="284"/>
      <c r="F828" s="54"/>
      <c r="G828" s="54"/>
      <c r="H828" s="88" t="s">
        <v>3550</v>
      </c>
      <c r="I828" s="54"/>
      <c r="J828" s="275" t="s">
        <v>3071</v>
      </c>
      <c r="K828" s="275" t="s">
        <v>23</v>
      </c>
      <c r="L828" s="275" t="s">
        <v>1012</v>
      </c>
    </row>
    <row r="829" spans="1:12" ht="33.75">
      <c r="A829" s="275" t="s">
        <v>4705</v>
      </c>
      <c r="B829" s="54" t="s">
        <v>6259</v>
      </c>
      <c r="C829" s="54" t="s">
        <v>6260</v>
      </c>
      <c r="D829" s="54" t="s">
        <v>6261</v>
      </c>
      <c r="E829" s="284"/>
      <c r="F829" s="54"/>
      <c r="G829" s="54"/>
      <c r="H829" s="88" t="s">
        <v>3550</v>
      </c>
      <c r="I829" s="54"/>
      <c r="J829" s="275" t="s">
        <v>3071</v>
      </c>
      <c r="K829" s="275" t="s">
        <v>23</v>
      </c>
      <c r="L829" s="275" t="s">
        <v>1012</v>
      </c>
    </row>
    <row r="830" spans="1:12" ht="45">
      <c r="A830" s="275" t="s">
        <v>4706</v>
      </c>
      <c r="B830" s="54" t="s">
        <v>6262</v>
      </c>
      <c r="C830" s="54" t="s">
        <v>6260</v>
      </c>
      <c r="D830" s="54" t="s">
        <v>6263</v>
      </c>
      <c r="E830" s="284"/>
      <c r="F830" s="54"/>
      <c r="G830" s="54"/>
      <c r="H830" s="88" t="s">
        <v>3550</v>
      </c>
      <c r="I830" s="54"/>
      <c r="J830" s="275" t="s">
        <v>3071</v>
      </c>
      <c r="K830" s="275" t="s">
        <v>23</v>
      </c>
      <c r="L830" s="275" t="s">
        <v>1012</v>
      </c>
    </row>
    <row r="831" spans="1:12" ht="45">
      <c r="A831" s="275" t="s">
        <v>4707</v>
      </c>
      <c r="B831" s="54" t="s">
        <v>6264</v>
      </c>
      <c r="C831" s="54" t="s">
        <v>6255</v>
      </c>
      <c r="D831" s="54" t="s">
        <v>6265</v>
      </c>
      <c r="E831" s="284">
        <v>41818</v>
      </c>
      <c r="F831" s="54"/>
      <c r="G831" s="54"/>
      <c r="H831" s="88" t="s">
        <v>3550</v>
      </c>
      <c r="I831" s="54"/>
      <c r="J831" s="275" t="s">
        <v>3071</v>
      </c>
      <c r="K831" s="275" t="s">
        <v>23</v>
      </c>
      <c r="L831" s="275" t="s">
        <v>1012</v>
      </c>
    </row>
    <row r="832" spans="1:12" ht="33.75">
      <c r="A832" s="275" t="s">
        <v>4708</v>
      </c>
      <c r="B832" s="54" t="s">
        <v>1409</v>
      </c>
      <c r="C832" s="54" t="s">
        <v>6266</v>
      </c>
      <c r="D832" s="54" t="s">
        <v>4184</v>
      </c>
      <c r="E832" s="284"/>
      <c r="F832" s="54"/>
      <c r="G832" s="54"/>
      <c r="H832" s="88" t="s">
        <v>3550</v>
      </c>
      <c r="I832" s="54"/>
      <c r="J832" s="275" t="s">
        <v>3071</v>
      </c>
      <c r="K832" s="275" t="s">
        <v>23</v>
      </c>
      <c r="L832" s="275" t="s">
        <v>1012</v>
      </c>
    </row>
    <row r="833" spans="1:12" ht="33.75">
      <c r="A833" s="275" t="s">
        <v>4709</v>
      </c>
      <c r="B833" s="54" t="s">
        <v>1787</v>
      </c>
      <c r="C833" s="54" t="s">
        <v>6267</v>
      </c>
      <c r="D833" s="54" t="s">
        <v>6268</v>
      </c>
      <c r="E833" s="284"/>
      <c r="F833" s="54"/>
      <c r="G833" s="54"/>
      <c r="H833" s="88" t="s">
        <v>3550</v>
      </c>
      <c r="I833" s="54"/>
      <c r="J833" s="275" t="s">
        <v>3071</v>
      </c>
      <c r="K833" s="275" t="s">
        <v>23</v>
      </c>
      <c r="L833" s="275" t="s">
        <v>1012</v>
      </c>
    </row>
    <row r="834" spans="1:12" ht="33.75">
      <c r="A834" s="275" t="s">
        <v>4710</v>
      </c>
      <c r="B834" s="54" t="s">
        <v>1406</v>
      </c>
      <c r="C834" s="54" t="s">
        <v>6267</v>
      </c>
      <c r="D834" s="54" t="s">
        <v>6269</v>
      </c>
      <c r="E834" s="284"/>
      <c r="F834" s="54"/>
      <c r="G834" s="54"/>
      <c r="H834" s="88" t="s">
        <v>3550</v>
      </c>
      <c r="I834" s="54"/>
      <c r="J834" s="275" t="s">
        <v>3071</v>
      </c>
      <c r="K834" s="275" t="s">
        <v>23</v>
      </c>
      <c r="L834" s="275" t="s">
        <v>1012</v>
      </c>
    </row>
    <row r="835" spans="1:12" ht="33.75">
      <c r="A835" s="275" t="s">
        <v>4711</v>
      </c>
      <c r="B835" s="54" t="s">
        <v>6270</v>
      </c>
      <c r="C835" s="54" t="s">
        <v>6267</v>
      </c>
      <c r="D835" s="54" t="s">
        <v>2120</v>
      </c>
      <c r="E835" s="284"/>
      <c r="F835" s="54"/>
      <c r="G835" s="54"/>
      <c r="H835" s="88" t="s">
        <v>3550</v>
      </c>
      <c r="I835" s="54"/>
      <c r="J835" s="275" t="s">
        <v>3071</v>
      </c>
      <c r="K835" s="275" t="s">
        <v>23</v>
      </c>
      <c r="L835" s="275" t="s">
        <v>1012</v>
      </c>
    </row>
    <row r="836" spans="1:12" ht="33.75">
      <c r="A836" s="275" t="s">
        <v>4712</v>
      </c>
      <c r="B836" s="54" t="s">
        <v>1540</v>
      </c>
      <c r="C836" s="54" t="s">
        <v>6267</v>
      </c>
      <c r="D836" s="54" t="s">
        <v>2893</v>
      </c>
      <c r="E836" s="284"/>
      <c r="F836" s="54"/>
      <c r="G836" s="54"/>
      <c r="H836" s="88" t="s">
        <v>3550</v>
      </c>
      <c r="I836" s="54"/>
      <c r="J836" s="275" t="s">
        <v>3071</v>
      </c>
      <c r="K836" s="275" t="s">
        <v>23</v>
      </c>
      <c r="L836" s="275" t="s">
        <v>1012</v>
      </c>
    </row>
    <row r="837" spans="1:12" ht="33.75">
      <c r="A837" s="275" t="s">
        <v>4713</v>
      </c>
      <c r="B837" s="54" t="s">
        <v>6271</v>
      </c>
      <c r="C837" s="54" t="s">
        <v>6267</v>
      </c>
      <c r="D837" s="54" t="s">
        <v>4986</v>
      </c>
      <c r="E837" s="284"/>
      <c r="F837" s="54"/>
      <c r="G837" s="54"/>
      <c r="H837" s="88" t="s">
        <v>3550</v>
      </c>
      <c r="I837" s="54"/>
      <c r="J837" s="275" t="s">
        <v>3071</v>
      </c>
      <c r="K837" s="275" t="s">
        <v>23</v>
      </c>
      <c r="L837" s="275" t="s">
        <v>1012</v>
      </c>
    </row>
    <row r="838" spans="1:12" ht="33.75">
      <c r="A838" s="275" t="s">
        <v>4714</v>
      </c>
      <c r="B838" s="54" t="s">
        <v>1806</v>
      </c>
      <c r="C838" s="54" t="s">
        <v>6272</v>
      </c>
      <c r="D838" s="54" t="s">
        <v>1981</v>
      </c>
      <c r="E838" s="284"/>
      <c r="F838" s="54"/>
      <c r="G838" s="54"/>
      <c r="H838" s="88" t="s">
        <v>3550</v>
      </c>
      <c r="I838" s="54"/>
      <c r="J838" s="275" t="s">
        <v>3071</v>
      </c>
      <c r="K838" s="275" t="s">
        <v>23</v>
      </c>
      <c r="L838" s="275" t="s">
        <v>1012</v>
      </c>
    </row>
    <row r="839" spans="1:12" ht="33.75">
      <c r="A839" s="275" t="s">
        <v>4715</v>
      </c>
      <c r="B839" s="54" t="s">
        <v>6273</v>
      </c>
      <c r="C839" s="54" t="s">
        <v>6274</v>
      </c>
      <c r="D839" s="54" t="s">
        <v>919</v>
      </c>
      <c r="E839" s="284"/>
      <c r="F839" s="54"/>
      <c r="G839" s="54"/>
      <c r="H839" s="88" t="s">
        <v>3550</v>
      </c>
      <c r="I839" s="54"/>
      <c r="J839" s="275" t="s">
        <v>3071</v>
      </c>
      <c r="K839" s="275" t="s">
        <v>23</v>
      </c>
      <c r="L839" s="275" t="s">
        <v>1012</v>
      </c>
    </row>
    <row r="840" spans="1:12" ht="33.75">
      <c r="A840" s="275" t="s">
        <v>4716</v>
      </c>
      <c r="B840" s="54" t="s">
        <v>6275</v>
      </c>
      <c r="C840" s="54" t="s">
        <v>6274</v>
      </c>
      <c r="D840" s="54" t="s">
        <v>6276</v>
      </c>
      <c r="E840" s="284"/>
      <c r="F840" s="54"/>
      <c r="G840" s="54"/>
      <c r="H840" s="88" t="s">
        <v>3550</v>
      </c>
      <c r="I840" s="54"/>
      <c r="J840" s="275" t="s">
        <v>3071</v>
      </c>
      <c r="K840" s="275" t="s">
        <v>23</v>
      </c>
      <c r="L840" s="275" t="s">
        <v>1012</v>
      </c>
    </row>
    <row r="841" spans="1:12" ht="33.75">
      <c r="A841" s="275" t="s">
        <v>4717</v>
      </c>
      <c r="B841" s="54" t="s">
        <v>6277</v>
      </c>
      <c r="C841" s="54" t="s">
        <v>6278</v>
      </c>
      <c r="D841" s="54" t="s">
        <v>2116</v>
      </c>
      <c r="E841" s="284"/>
      <c r="F841" s="54"/>
      <c r="G841" s="54"/>
      <c r="H841" s="88" t="s">
        <v>3550</v>
      </c>
      <c r="I841" s="54"/>
      <c r="J841" s="275" t="s">
        <v>3071</v>
      </c>
      <c r="K841" s="275" t="s">
        <v>23</v>
      </c>
      <c r="L841" s="275" t="s">
        <v>1012</v>
      </c>
    </row>
    <row r="842" spans="1:12" ht="33.75">
      <c r="A842" s="275" t="s">
        <v>4718</v>
      </c>
      <c r="B842" s="54" t="s">
        <v>1404</v>
      </c>
      <c r="C842" s="54" t="s">
        <v>1543</v>
      </c>
      <c r="D842" s="54" t="s">
        <v>3181</v>
      </c>
      <c r="E842" s="284"/>
      <c r="F842" s="54"/>
      <c r="G842" s="54"/>
      <c r="H842" s="88" t="s">
        <v>3550</v>
      </c>
      <c r="I842" s="54"/>
      <c r="J842" s="275" t="s">
        <v>3071</v>
      </c>
      <c r="K842" s="275" t="s">
        <v>23</v>
      </c>
      <c r="L842" s="275" t="s">
        <v>1012</v>
      </c>
    </row>
    <row r="843" spans="1:12" ht="33.75">
      <c r="A843" s="275" t="s">
        <v>4719</v>
      </c>
      <c r="B843" s="54" t="s">
        <v>1419</v>
      </c>
      <c r="C843" s="54" t="s">
        <v>6279</v>
      </c>
      <c r="D843" s="54" t="s">
        <v>1981</v>
      </c>
      <c r="E843" s="284"/>
      <c r="F843" s="54"/>
      <c r="G843" s="54"/>
      <c r="H843" s="88" t="s">
        <v>3550</v>
      </c>
      <c r="I843" s="54"/>
      <c r="J843" s="275" t="s">
        <v>3071</v>
      </c>
      <c r="K843" s="275" t="s">
        <v>23</v>
      </c>
      <c r="L843" s="275" t="s">
        <v>1012</v>
      </c>
    </row>
    <row r="844" spans="1:12" ht="33.75">
      <c r="A844" s="275" t="s">
        <v>4720</v>
      </c>
      <c r="B844" s="54" t="s">
        <v>1400</v>
      </c>
      <c r="C844" s="54" t="s">
        <v>6280</v>
      </c>
      <c r="D844" s="54" t="s">
        <v>2893</v>
      </c>
      <c r="E844" s="284"/>
      <c r="F844" s="54"/>
      <c r="G844" s="54"/>
      <c r="H844" s="88" t="s">
        <v>3550</v>
      </c>
      <c r="I844" s="54"/>
      <c r="J844" s="275" t="s">
        <v>3071</v>
      </c>
      <c r="K844" s="275" t="s">
        <v>23</v>
      </c>
      <c r="L844" s="275" t="s">
        <v>1012</v>
      </c>
    </row>
    <row r="845" spans="1:12" ht="33.75">
      <c r="A845" s="275" t="s">
        <v>4721</v>
      </c>
      <c r="B845" s="54" t="s">
        <v>4205</v>
      </c>
      <c r="C845" s="54" t="s">
        <v>6281</v>
      </c>
      <c r="D845" s="54" t="s">
        <v>423</v>
      </c>
      <c r="E845" s="284"/>
      <c r="F845" s="54"/>
      <c r="G845" s="54"/>
      <c r="H845" s="88" t="s">
        <v>3550</v>
      </c>
      <c r="I845" s="54"/>
      <c r="J845" s="275" t="s">
        <v>3071</v>
      </c>
      <c r="K845" s="275" t="s">
        <v>23</v>
      </c>
      <c r="L845" s="275" t="s">
        <v>1012</v>
      </c>
    </row>
    <row r="846" spans="1:12" ht="33.75">
      <c r="A846" s="275" t="s">
        <v>4722</v>
      </c>
      <c r="B846" s="54" t="s">
        <v>1538</v>
      </c>
      <c r="C846" s="54" t="s">
        <v>6282</v>
      </c>
      <c r="D846" s="54" t="s">
        <v>1981</v>
      </c>
      <c r="E846" s="284"/>
      <c r="F846" s="54"/>
      <c r="G846" s="54"/>
      <c r="H846" s="88" t="s">
        <v>3550</v>
      </c>
      <c r="I846" s="54"/>
      <c r="J846" s="275" t="s">
        <v>3071</v>
      </c>
      <c r="K846" s="275" t="s">
        <v>23</v>
      </c>
      <c r="L846" s="275" t="s">
        <v>1012</v>
      </c>
    </row>
    <row r="847" spans="1:12" ht="33.75">
      <c r="A847" s="275" t="s">
        <v>4723</v>
      </c>
      <c r="B847" s="54" t="s">
        <v>6283</v>
      </c>
      <c r="C847" s="54" t="s">
        <v>6284</v>
      </c>
      <c r="D847" s="54" t="s">
        <v>4198</v>
      </c>
      <c r="E847" s="284"/>
      <c r="F847" s="54"/>
      <c r="G847" s="54"/>
      <c r="H847" s="88" t="s">
        <v>3550</v>
      </c>
      <c r="I847" s="54"/>
      <c r="J847" s="275" t="s">
        <v>3071</v>
      </c>
      <c r="K847" s="275" t="s">
        <v>23</v>
      </c>
      <c r="L847" s="275" t="s">
        <v>1012</v>
      </c>
    </row>
    <row r="848" spans="1:12" ht="33.75">
      <c r="A848" s="275" t="s">
        <v>4724</v>
      </c>
      <c r="B848" s="54" t="s">
        <v>6285</v>
      </c>
      <c r="C848" s="54" t="s">
        <v>6284</v>
      </c>
      <c r="D848" s="54" t="s">
        <v>1270</v>
      </c>
      <c r="E848" s="284"/>
      <c r="F848" s="54"/>
      <c r="G848" s="54"/>
      <c r="H848" s="88" t="s">
        <v>3550</v>
      </c>
      <c r="I848" s="54"/>
      <c r="J848" s="275" t="s">
        <v>3071</v>
      </c>
      <c r="K848" s="275" t="s">
        <v>23</v>
      </c>
      <c r="L848" s="275" t="s">
        <v>1012</v>
      </c>
    </row>
    <row r="849" spans="1:12" ht="33.75">
      <c r="A849" s="275" t="s">
        <v>4725</v>
      </c>
      <c r="B849" s="54" t="s">
        <v>6286</v>
      </c>
      <c r="C849" s="54" t="s">
        <v>6284</v>
      </c>
      <c r="D849" s="54" t="s">
        <v>1</v>
      </c>
      <c r="E849" s="284"/>
      <c r="F849" s="54"/>
      <c r="G849" s="54"/>
      <c r="H849" s="88" t="s">
        <v>3550</v>
      </c>
      <c r="I849" s="54"/>
      <c r="J849" s="275" t="s">
        <v>3071</v>
      </c>
      <c r="K849" s="275" t="s">
        <v>23</v>
      </c>
      <c r="L849" s="275" t="s">
        <v>1012</v>
      </c>
    </row>
    <row r="850" spans="1:12" ht="33.75">
      <c r="A850" s="275" t="s">
        <v>4726</v>
      </c>
      <c r="B850" s="54" t="s">
        <v>1787</v>
      </c>
      <c r="C850" s="54" t="s">
        <v>6287</v>
      </c>
      <c r="D850" s="54" t="s">
        <v>6288</v>
      </c>
      <c r="E850" s="284"/>
      <c r="F850" s="54"/>
      <c r="G850" s="54"/>
      <c r="H850" s="88" t="s">
        <v>3550</v>
      </c>
      <c r="I850" s="54"/>
      <c r="J850" s="275" t="s">
        <v>3071</v>
      </c>
      <c r="K850" s="275" t="s">
        <v>23</v>
      </c>
      <c r="L850" s="275" t="s">
        <v>1012</v>
      </c>
    </row>
    <row r="851" spans="1:12" ht="33.75">
      <c r="A851" s="275" t="s">
        <v>4727</v>
      </c>
      <c r="B851" s="54" t="s">
        <v>3789</v>
      </c>
      <c r="C851" s="54" t="s">
        <v>6287</v>
      </c>
      <c r="D851" s="54" t="s">
        <v>6289</v>
      </c>
      <c r="E851" s="284"/>
      <c r="F851" s="54"/>
      <c r="G851" s="54"/>
      <c r="H851" s="88" t="s">
        <v>3550</v>
      </c>
      <c r="I851" s="54"/>
      <c r="J851" s="275" t="s">
        <v>3071</v>
      </c>
      <c r="K851" s="275" t="s">
        <v>23</v>
      </c>
      <c r="L851" s="275" t="s">
        <v>1012</v>
      </c>
    </row>
    <row r="852" spans="1:12" ht="33.75">
      <c r="A852" s="275" t="s">
        <v>4728</v>
      </c>
      <c r="B852" s="54" t="s">
        <v>1540</v>
      </c>
      <c r="C852" s="54" t="s">
        <v>6287</v>
      </c>
      <c r="D852" s="54" t="s">
        <v>516</v>
      </c>
      <c r="E852" s="284"/>
      <c r="F852" s="54"/>
      <c r="G852" s="54"/>
      <c r="H852" s="88" t="s">
        <v>3550</v>
      </c>
      <c r="I852" s="54"/>
      <c r="J852" s="275" t="s">
        <v>3071</v>
      </c>
      <c r="K852" s="275" t="s">
        <v>23</v>
      </c>
      <c r="L852" s="275" t="s">
        <v>1012</v>
      </c>
    </row>
    <row r="853" spans="1:12" ht="33.75">
      <c r="A853" s="275" t="s">
        <v>4729</v>
      </c>
      <c r="B853" s="54" t="s">
        <v>6290</v>
      </c>
      <c r="C853" s="54" t="s">
        <v>6287</v>
      </c>
      <c r="D853" s="54" t="s">
        <v>3802</v>
      </c>
      <c r="E853" s="284"/>
      <c r="F853" s="54"/>
      <c r="G853" s="54"/>
      <c r="H853" s="88" t="s">
        <v>3550</v>
      </c>
      <c r="I853" s="54"/>
      <c r="J853" s="275" t="s">
        <v>3071</v>
      </c>
      <c r="K853" s="275" t="s">
        <v>23</v>
      </c>
      <c r="L853" s="275" t="s">
        <v>1012</v>
      </c>
    </row>
    <row r="854" spans="1:12" ht="33.75">
      <c r="A854" s="275" t="s">
        <v>4730</v>
      </c>
      <c r="B854" s="54" t="s">
        <v>6291</v>
      </c>
      <c r="C854" s="54" t="s">
        <v>6287</v>
      </c>
      <c r="D854" s="54" t="s">
        <v>6292</v>
      </c>
      <c r="E854" s="284"/>
      <c r="F854" s="54"/>
      <c r="G854" s="54"/>
      <c r="H854" s="88" t="s">
        <v>3550</v>
      </c>
      <c r="I854" s="54"/>
      <c r="J854" s="275" t="s">
        <v>3071</v>
      </c>
      <c r="K854" s="275" t="s">
        <v>23</v>
      </c>
      <c r="L854" s="275" t="s">
        <v>1012</v>
      </c>
    </row>
    <row r="855" spans="1:12" ht="33.75">
      <c r="A855" s="275" t="s">
        <v>4731</v>
      </c>
      <c r="B855" s="54" t="s">
        <v>6293</v>
      </c>
      <c r="C855" s="54" t="s">
        <v>6294</v>
      </c>
      <c r="D855" s="54" t="s">
        <v>581</v>
      </c>
      <c r="E855" s="284"/>
      <c r="F855" s="54"/>
      <c r="G855" s="54"/>
      <c r="H855" s="88" t="s">
        <v>3550</v>
      </c>
      <c r="I855" s="54"/>
      <c r="J855" s="275" t="s">
        <v>3071</v>
      </c>
      <c r="K855" s="275" t="s">
        <v>23</v>
      </c>
      <c r="L855" s="275" t="s">
        <v>1012</v>
      </c>
    </row>
    <row r="856" spans="1:12" ht="33.75">
      <c r="A856" s="275" t="s">
        <v>4732</v>
      </c>
      <c r="B856" s="54" t="s">
        <v>4199</v>
      </c>
      <c r="C856" s="54" t="s">
        <v>6295</v>
      </c>
      <c r="D856" s="54" t="s">
        <v>6296</v>
      </c>
      <c r="E856" s="284"/>
      <c r="F856" s="54"/>
      <c r="G856" s="54"/>
      <c r="H856" s="88" t="s">
        <v>3550</v>
      </c>
      <c r="I856" s="54"/>
      <c r="J856" s="275" t="s">
        <v>3071</v>
      </c>
      <c r="K856" s="275" t="s">
        <v>23</v>
      </c>
      <c r="L856" s="275" t="s">
        <v>1012</v>
      </c>
    </row>
    <row r="857" spans="1:12" ht="33.75">
      <c r="A857" s="275" t="s">
        <v>4733</v>
      </c>
      <c r="B857" s="54" t="s">
        <v>6297</v>
      </c>
      <c r="C857" s="54" t="s">
        <v>6298</v>
      </c>
      <c r="D857" s="54" t="s">
        <v>1103</v>
      </c>
      <c r="E857" s="284"/>
      <c r="F857" s="54"/>
      <c r="G857" s="54"/>
      <c r="H857" s="88" t="s">
        <v>3550</v>
      </c>
      <c r="I857" s="54"/>
      <c r="J857" s="275" t="s">
        <v>3071</v>
      </c>
      <c r="K857" s="275" t="s">
        <v>23</v>
      </c>
      <c r="L857" s="275" t="s">
        <v>1012</v>
      </c>
    </row>
    <row r="858" spans="1:12" ht="33.75">
      <c r="A858" s="275" t="s">
        <v>4734</v>
      </c>
      <c r="B858" s="54" t="s">
        <v>6299</v>
      </c>
      <c r="C858" s="54" t="s">
        <v>6300</v>
      </c>
      <c r="D858" s="54" t="s">
        <v>6301</v>
      </c>
      <c r="E858" s="284"/>
      <c r="F858" s="54"/>
      <c r="G858" s="54"/>
      <c r="H858" s="88" t="s">
        <v>3550</v>
      </c>
      <c r="I858" s="54"/>
      <c r="J858" s="275" t="s">
        <v>3071</v>
      </c>
      <c r="K858" s="275" t="s">
        <v>23</v>
      </c>
      <c r="L858" s="275" t="s">
        <v>1012</v>
      </c>
    </row>
    <row r="859" spans="1:12" ht="33.75">
      <c r="A859" s="275" t="s">
        <v>4735</v>
      </c>
      <c r="B859" s="54" t="s">
        <v>6302</v>
      </c>
      <c r="C859" s="54" t="s">
        <v>6300</v>
      </c>
      <c r="D859" s="54" t="s">
        <v>4968</v>
      </c>
      <c r="E859" s="284"/>
      <c r="F859" s="54"/>
      <c r="G859" s="54"/>
      <c r="H859" s="88" t="s">
        <v>3550</v>
      </c>
      <c r="I859" s="54"/>
      <c r="J859" s="275" t="s">
        <v>3071</v>
      </c>
      <c r="K859" s="275" t="s">
        <v>23</v>
      </c>
      <c r="L859" s="275" t="s">
        <v>1012</v>
      </c>
    </row>
    <row r="860" spans="1:12" ht="33.75">
      <c r="A860" s="275" t="s">
        <v>4736</v>
      </c>
      <c r="B860" s="54" t="s">
        <v>1409</v>
      </c>
      <c r="C860" s="54" t="s">
        <v>2068</v>
      </c>
      <c r="D860" s="54" t="s">
        <v>1108</v>
      </c>
      <c r="E860" s="284"/>
      <c r="F860" s="54"/>
      <c r="G860" s="54"/>
      <c r="H860" s="88" t="s">
        <v>3550</v>
      </c>
      <c r="I860" s="54"/>
      <c r="J860" s="275" t="s">
        <v>3071</v>
      </c>
      <c r="K860" s="275" t="s">
        <v>23</v>
      </c>
      <c r="L860" s="275" t="s">
        <v>1012</v>
      </c>
    </row>
    <row r="861" spans="1:12" ht="33.75">
      <c r="A861" s="275" t="s">
        <v>4737</v>
      </c>
      <c r="B861" s="54" t="s">
        <v>786</v>
      </c>
      <c r="C861" s="54" t="s">
        <v>2068</v>
      </c>
      <c r="D861" s="54" t="s">
        <v>2069</v>
      </c>
      <c r="E861" s="284"/>
      <c r="F861" s="54"/>
      <c r="G861" s="54"/>
      <c r="H861" s="88" t="s">
        <v>3550</v>
      </c>
      <c r="I861" s="54"/>
      <c r="J861" s="275" t="s">
        <v>3071</v>
      </c>
      <c r="K861" s="275" t="s">
        <v>23</v>
      </c>
      <c r="L861" s="275" t="s">
        <v>1012</v>
      </c>
    </row>
    <row r="862" spans="1:12" ht="33.75">
      <c r="A862" s="275" t="s">
        <v>4738</v>
      </c>
      <c r="B862" s="54" t="s">
        <v>1787</v>
      </c>
      <c r="C862" s="54" t="s">
        <v>2070</v>
      </c>
      <c r="D862" s="54" t="s">
        <v>400</v>
      </c>
      <c r="E862" s="284"/>
      <c r="F862" s="54"/>
      <c r="G862" s="54"/>
      <c r="H862" s="88" t="s">
        <v>3550</v>
      </c>
      <c r="I862" s="54"/>
      <c r="J862" s="275" t="s">
        <v>3071</v>
      </c>
      <c r="K862" s="275" t="s">
        <v>23</v>
      </c>
      <c r="L862" s="275" t="s">
        <v>1012</v>
      </c>
    </row>
    <row r="863" spans="1:12" ht="33.75">
      <c r="A863" s="275" t="s">
        <v>4739</v>
      </c>
      <c r="B863" s="54" t="s">
        <v>517</v>
      </c>
      <c r="C863" s="54" t="s">
        <v>2070</v>
      </c>
      <c r="D863" s="54" t="s">
        <v>2929</v>
      </c>
      <c r="E863" s="284"/>
      <c r="F863" s="54"/>
      <c r="G863" s="54"/>
      <c r="H863" s="88" t="s">
        <v>3550</v>
      </c>
      <c r="I863" s="54"/>
      <c r="J863" s="275" t="s">
        <v>3071</v>
      </c>
      <c r="K863" s="275" t="s">
        <v>23</v>
      </c>
      <c r="L863" s="275" t="s">
        <v>1012</v>
      </c>
    </row>
    <row r="864" spans="1:12" ht="33.75">
      <c r="A864" s="275" t="s">
        <v>4740</v>
      </c>
      <c r="B864" s="54" t="s">
        <v>2930</v>
      </c>
      <c r="C864" s="54" t="s">
        <v>2070</v>
      </c>
      <c r="D864" s="54" t="s">
        <v>4986</v>
      </c>
      <c r="E864" s="284"/>
      <c r="F864" s="54"/>
      <c r="G864" s="54"/>
      <c r="H864" s="88" t="s">
        <v>3550</v>
      </c>
      <c r="I864" s="54"/>
      <c r="J864" s="275" t="s">
        <v>3071</v>
      </c>
      <c r="K864" s="275" t="s">
        <v>23</v>
      </c>
      <c r="L864" s="275" t="s">
        <v>1012</v>
      </c>
    </row>
    <row r="865" spans="1:12" ht="33.75">
      <c r="A865" s="275" t="s">
        <v>4741</v>
      </c>
      <c r="B865" s="54" t="s">
        <v>1791</v>
      </c>
      <c r="C865" s="54" t="s">
        <v>2931</v>
      </c>
      <c r="D865" s="54" t="s">
        <v>1069</v>
      </c>
      <c r="E865" s="284"/>
      <c r="F865" s="54"/>
      <c r="G865" s="54"/>
      <c r="H865" s="88" t="s">
        <v>3550</v>
      </c>
      <c r="I865" s="54"/>
      <c r="J865" s="275" t="s">
        <v>3071</v>
      </c>
      <c r="K865" s="275" t="s">
        <v>23</v>
      </c>
      <c r="L865" s="275" t="s">
        <v>1012</v>
      </c>
    </row>
    <row r="866" spans="1:12" ht="33.75">
      <c r="A866" s="275" t="s">
        <v>4742</v>
      </c>
      <c r="B866" s="54" t="s">
        <v>918</v>
      </c>
      <c r="C866" s="54" t="s">
        <v>2070</v>
      </c>
      <c r="D866" s="54" t="s">
        <v>1069</v>
      </c>
      <c r="E866" s="284"/>
      <c r="F866" s="54"/>
      <c r="G866" s="54"/>
      <c r="H866" s="88" t="s">
        <v>3550</v>
      </c>
      <c r="I866" s="54"/>
      <c r="J866" s="275" t="s">
        <v>3071</v>
      </c>
      <c r="K866" s="275" t="s">
        <v>23</v>
      </c>
      <c r="L866" s="275" t="s">
        <v>1012</v>
      </c>
    </row>
    <row r="867" spans="1:12" ht="33.75">
      <c r="A867" s="275" t="s">
        <v>4743</v>
      </c>
      <c r="B867" s="54" t="s">
        <v>1222</v>
      </c>
      <c r="C867" s="54" t="s">
        <v>2931</v>
      </c>
      <c r="D867" s="54" t="s">
        <v>1069</v>
      </c>
      <c r="E867" s="284"/>
      <c r="F867" s="54"/>
      <c r="G867" s="54"/>
      <c r="H867" s="88" t="s">
        <v>3550</v>
      </c>
      <c r="I867" s="54"/>
      <c r="J867" s="275" t="s">
        <v>3071</v>
      </c>
      <c r="K867" s="275" t="s">
        <v>23</v>
      </c>
      <c r="L867" s="275" t="s">
        <v>1012</v>
      </c>
    </row>
    <row r="868" spans="1:12" ht="33.75">
      <c r="A868" s="275" t="s">
        <v>4744</v>
      </c>
      <c r="B868" s="54" t="s">
        <v>1223</v>
      </c>
      <c r="C868" s="54" t="s">
        <v>2070</v>
      </c>
      <c r="D868" s="54" t="s">
        <v>696</v>
      </c>
      <c r="E868" s="284"/>
      <c r="F868" s="54"/>
      <c r="G868" s="54"/>
      <c r="H868" s="88" t="s">
        <v>3550</v>
      </c>
      <c r="I868" s="54"/>
      <c r="J868" s="275" t="s">
        <v>3071</v>
      </c>
      <c r="K868" s="275" t="s">
        <v>23</v>
      </c>
      <c r="L868" s="275" t="s">
        <v>1012</v>
      </c>
    </row>
    <row r="869" spans="1:12" ht="33.75">
      <c r="A869" s="275" t="s">
        <v>4745</v>
      </c>
      <c r="B869" s="54" t="s">
        <v>697</v>
      </c>
      <c r="C869" s="54" t="s">
        <v>2070</v>
      </c>
      <c r="D869" s="54" t="s">
        <v>2108</v>
      </c>
      <c r="E869" s="284"/>
      <c r="F869" s="54"/>
      <c r="G869" s="54"/>
      <c r="H869" s="88" t="s">
        <v>3550</v>
      </c>
      <c r="I869" s="54"/>
      <c r="J869" s="275" t="s">
        <v>3071</v>
      </c>
      <c r="K869" s="275" t="s">
        <v>23</v>
      </c>
      <c r="L869" s="275" t="s">
        <v>1012</v>
      </c>
    </row>
    <row r="870" spans="1:12" ht="33.75">
      <c r="A870" s="275" t="s">
        <v>4746</v>
      </c>
      <c r="B870" s="54" t="s">
        <v>1409</v>
      </c>
      <c r="C870" s="54" t="s">
        <v>698</v>
      </c>
      <c r="D870" s="54" t="s">
        <v>2104</v>
      </c>
      <c r="E870" s="284"/>
      <c r="F870" s="54"/>
      <c r="G870" s="54"/>
      <c r="H870" s="88" t="s">
        <v>3550</v>
      </c>
      <c r="I870" s="54"/>
      <c r="J870" s="275" t="s">
        <v>3071</v>
      </c>
      <c r="K870" s="275" t="s">
        <v>23</v>
      </c>
      <c r="L870" s="275" t="s">
        <v>1012</v>
      </c>
    </row>
    <row r="871" spans="1:12" ht="33.75">
      <c r="A871" s="275" t="s">
        <v>4747</v>
      </c>
      <c r="B871" s="54" t="s">
        <v>699</v>
      </c>
      <c r="C871" s="54" t="s">
        <v>700</v>
      </c>
      <c r="D871" s="54" t="s">
        <v>701</v>
      </c>
      <c r="E871" s="284"/>
      <c r="F871" s="54"/>
      <c r="G871" s="54"/>
      <c r="H871" s="88" t="s">
        <v>3550</v>
      </c>
      <c r="I871" s="54"/>
      <c r="J871" s="275" t="s">
        <v>3071</v>
      </c>
      <c r="K871" s="275" t="s">
        <v>23</v>
      </c>
      <c r="L871" s="275" t="s">
        <v>1012</v>
      </c>
    </row>
    <row r="872" spans="1:12" ht="45">
      <c r="A872" s="275" t="s">
        <v>4748</v>
      </c>
      <c r="B872" s="54" t="s">
        <v>702</v>
      </c>
      <c r="C872" s="54" t="s">
        <v>700</v>
      </c>
      <c r="D872" s="54" t="s">
        <v>703</v>
      </c>
      <c r="E872" s="284"/>
      <c r="F872" s="54"/>
      <c r="G872" s="54"/>
      <c r="H872" s="88" t="s">
        <v>3550</v>
      </c>
      <c r="I872" s="54"/>
      <c r="J872" s="275" t="s">
        <v>3071</v>
      </c>
      <c r="K872" s="275" t="s">
        <v>23</v>
      </c>
      <c r="L872" s="275" t="s">
        <v>1012</v>
      </c>
    </row>
    <row r="873" spans="1:12" ht="33.75">
      <c r="A873" s="275" t="s">
        <v>4749</v>
      </c>
      <c r="B873" s="54" t="s">
        <v>704</v>
      </c>
      <c r="C873" s="54" t="s">
        <v>700</v>
      </c>
      <c r="D873" s="54" t="s">
        <v>1270</v>
      </c>
      <c r="E873" s="284"/>
      <c r="F873" s="54"/>
      <c r="G873" s="54"/>
      <c r="H873" s="88" t="s">
        <v>3550</v>
      </c>
      <c r="I873" s="54"/>
      <c r="J873" s="275" t="s">
        <v>3071</v>
      </c>
      <c r="K873" s="275" t="s">
        <v>23</v>
      </c>
      <c r="L873" s="275" t="s">
        <v>1012</v>
      </c>
    </row>
    <row r="874" spans="1:12" ht="33.75">
      <c r="A874" s="275" t="s">
        <v>4750</v>
      </c>
      <c r="B874" s="54" t="s">
        <v>705</v>
      </c>
      <c r="C874" s="54" t="s">
        <v>700</v>
      </c>
      <c r="D874" s="54" t="s">
        <v>6261</v>
      </c>
      <c r="E874" s="284"/>
      <c r="F874" s="54"/>
      <c r="G874" s="54"/>
      <c r="H874" s="88" t="s">
        <v>3550</v>
      </c>
      <c r="I874" s="54"/>
      <c r="J874" s="275" t="s">
        <v>3071</v>
      </c>
      <c r="K874" s="275" t="s">
        <v>23</v>
      </c>
      <c r="L874" s="275" t="s">
        <v>1012</v>
      </c>
    </row>
    <row r="875" spans="1:12" ht="33.75">
      <c r="A875" s="275" t="s">
        <v>4751</v>
      </c>
      <c r="B875" s="54" t="s">
        <v>706</v>
      </c>
      <c r="C875" s="54" t="s">
        <v>700</v>
      </c>
      <c r="D875" s="54" t="s">
        <v>707</v>
      </c>
      <c r="E875" s="284"/>
      <c r="F875" s="54"/>
      <c r="G875" s="54"/>
      <c r="H875" s="88" t="s">
        <v>3550</v>
      </c>
      <c r="I875" s="54"/>
      <c r="J875" s="275" t="s">
        <v>3071</v>
      </c>
      <c r="K875" s="275" t="s">
        <v>23</v>
      </c>
      <c r="L875" s="275" t="s">
        <v>1012</v>
      </c>
    </row>
    <row r="876" spans="1:12" ht="33.75">
      <c r="A876" s="275" t="s">
        <v>4752</v>
      </c>
      <c r="B876" s="54" t="s">
        <v>708</v>
      </c>
      <c r="C876" s="54" t="s">
        <v>700</v>
      </c>
      <c r="D876" s="54" t="s">
        <v>2116</v>
      </c>
      <c r="E876" s="284"/>
      <c r="F876" s="54"/>
      <c r="G876" s="54"/>
      <c r="H876" s="88" t="s">
        <v>3550</v>
      </c>
      <c r="I876" s="54"/>
      <c r="J876" s="275" t="s">
        <v>3071</v>
      </c>
      <c r="K876" s="275" t="s">
        <v>23</v>
      </c>
      <c r="L876" s="275" t="s">
        <v>1012</v>
      </c>
    </row>
    <row r="877" spans="1:12" ht="33.75">
      <c r="A877" s="275" t="s">
        <v>4753</v>
      </c>
      <c r="B877" s="54" t="s">
        <v>709</v>
      </c>
      <c r="C877" s="54" t="s">
        <v>700</v>
      </c>
      <c r="D877" s="54" t="s">
        <v>710</v>
      </c>
      <c r="E877" s="284"/>
      <c r="F877" s="54"/>
      <c r="G877" s="54"/>
      <c r="H877" s="88" t="s">
        <v>3550</v>
      </c>
      <c r="I877" s="54"/>
      <c r="J877" s="275" t="s">
        <v>3071</v>
      </c>
      <c r="K877" s="275" t="s">
        <v>23</v>
      </c>
      <c r="L877" s="275" t="s">
        <v>1012</v>
      </c>
    </row>
    <row r="878" spans="1:12" ht="33.75">
      <c r="A878" s="275" t="s">
        <v>4754</v>
      </c>
      <c r="B878" s="54" t="s">
        <v>711</v>
      </c>
      <c r="C878" s="54" t="s">
        <v>700</v>
      </c>
      <c r="D878" s="54" t="s">
        <v>1</v>
      </c>
      <c r="E878" s="284"/>
      <c r="F878" s="54"/>
      <c r="G878" s="54"/>
      <c r="H878" s="88" t="s">
        <v>3550</v>
      </c>
      <c r="I878" s="54"/>
      <c r="J878" s="275" t="s">
        <v>3071</v>
      </c>
      <c r="K878" s="275" t="s">
        <v>23</v>
      </c>
      <c r="L878" s="275" t="s">
        <v>1012</v>
      </c>
    </row>
    <row r="879" spans="1:12" ht="33.75">
      <c r="A879" s="275" t="s">
        <v>4755</v>
      </c>
      <c r="B879" s="54" t="s">
        <v>1787</v>
      </c>
      <c r="C879" s="54" t="s">
        <v>1674</v>
      </c>
      <c r="D879" s="54" t="s">
        <v>1675</v>
      </c>
      <c r="E879" s="284"/>
      <c r="F879" s="54"/>
      <c r="G879" s="54"/>
      <c r="H879" s="88" t="s">
        <v>3550</v>
      </c>
      <c r="I879" s="54"/>
      <c r="J879" s="275" t="s">
        <v>3071</v>
      </c>
      <c r="K879" s="275" t="s">
        <v>23</v>
      </c>
      <c r="L879" s="275" t="s">
        <v>1012</v>
      </c>
    </row>
    <row r="880" spans="1:12" ht="33.75">
      <c r="A880" s="275" t="s">
        <v>4756</v>
      </c>
      <c r="B880" s="54" t="s">
        <v>1403</v>
      </c>
      <c r="C880" s="54" t="s">
        <v>1674</v>
      </c>
      <c r="D880" s="54" t="s">
        <v>2120</v>
      </c>
      <c r="E880" s="284"/>
      <c r="F880" s="54"/>
      <c r="G880" s="54"/>
      <c r="H880" s="88" t="s">
        <v>3550</v>
      </c>
      <c r="I880" s="54"/>
      <c r="J880" s="275" t="s">
        <v>3071</v>
      </c>
      <c r="K880" s="275" t="s">
        <v>23</v>
      </c>
      <c r="L880" s="275" t="s">
        <v>1012</v>
      </c>
    </row>
    <row r="881" spans="1:12" ht="33.75">
      <c r="A881" s="275" t="s">
        <v>4757</v>
      </c>
      <c r="B881" s="54" t="s">
        <v>1676</v>
      </c>
      <c r="C881" s="54" t="s">
        <v>1674</v>
      </c>
      <c r="D881" s="54" t="s">
        <v>4992</v>
      </c>
      <c r="E881" s="284"/>
      <c r="F881" s="54"/>
      <c r="G881" s="54"/>
      <c r="H881" s="88" t="s">
        <v>3550</v>
      </c>
      <c r="I881" s="54"/>
      <c r="J881" s="275" t="s">
        <v>3071</v>
      </c>
      <c r="K881" s="275" t="s">
        <v>23</v>
      </c>
      <c r="L881" s="275" t="s">
        <v>1012</v>
      </c>
    </row>
    <row r="882" spans="1:12" ht="33.75">
      <c r="A882" s="275" t="s">
        <v>4758</v>
      </c>
      <c r="B882" s="54" t="s">
        <v>1418</v>
      </c>
      <c r="C882" s="54" t="s">
        <v>1674</v>
      </c>
      <c r="D882" s="54" t="s">
        <v>1677</v>
      </c>
      <c r="E882" s="284"/>
      <c r="F882" s="54"/>
      <c r="G882" s="54"/>
      <c r="H882" s="88" t="s">
        <v>3550</v>
      </c>
      <c r="I882" s="54"/>
      <c r="J882" s="275" t="s">
        <v>3071</v>
      </c>
      <c r="K882" s="275" t="s">
        <v>23</v>
      </c>
      <c r="L882" s="275" t="s">
        <v>1012</v>
      </c>
    </row>
    <row r="883" spans="1:12" ht="33.75">
      <c r="A883" s="275" t="s">
        <v>4759</v>
      </c>
      <c r="B883" s="54" t="s">
        <v>786</v>
      </c>
      <c r="C883" s="54" t="s">
        <v>1674</v>
      </c>
      <c r="D883" s="54" t="s">
        <v>516</v>
      </c>
      <c r="E883" s="284"/>
      <c r="F883" s="54"/>
      <c r="G883" s="54"/>
      <c r="H883" s="88" t="s">
        <v>3550</v>
      </c>
      <c r="I883" s="54"/>
      <c r="J883" s="275" t="s">
        <v>3071</v>
      </c>
      <c r="K883" s="275" t="s">
        <v>23</v>
      </c>
      <c r="L883" s="275" t="s">
        <v>1012</v>
      </c>
    </row>
    <row r="884" spans="1:12" ht="33.75">
      <c r="A884" s="275" t="s">
        <v>4760</v>
      </c>
      <c r="B884" s="54" t="s">
        <v>1404</v>
      </c>
      <c r="C884" s="54" t="s">
        <v>1674</v>
      </c>
      <c r="D884" s="54" t="s">
        <v>2116</v>
      </c>
      <c r="E884" s="284"/>
      <c r="F884" s="54"/>
      <c r="G884" s="54"/>
      <c r="H884" s="88" t="s">
        <v>3550</v>
      </c>
      <c r="I884" s="54"/>
      <c r="J884" s="275" t="s">
        <v>3071</v>
      </c>
      <c r="K884" s="275" t="s">
        <v>23</v>
      </c>
      <c r="L884" s="275" t="s">
        <v>1012</v>
      </c>
    </row>
    <row r="885" spans="1:12" ht="33.75">
      <c r="A885" s="275" t="s">
        <v>4761</v>
      </c>
      <c r="B885" s="54" t="s">
        <v>1678</v>
      </c>
      <c r="C885" s="54" t="s">
        <v>1674</v>
      </c>
      <c r="D885" s="54" t="s">
        <v>701</v>
      </c>
      <c r="E885" s="284"/>
      <c r="F885" s="54"/>
      <c r="G885" s="54"/>
      <c r="H885" s="88" t="s">
        <v>3550</v>
      </c>
      <c r="I885" s="54"/>
      <c r="J885" s="275" t="s">
        <v>3071</v>
      </c>
      <c r="K885" s="275" t="s">
        <v>23</v>
      </c>
      <c r="L885" s="275" t="s">
        <v>1012</v>
      </c>
    </row>
    <row r="886" spans="1:12" ht="33.75">
      <c r="A886" s="275" t="s">
        <v>4762</v>
      </c>
      <c r="B886" s="54" t="s">
        <v>2967</v>
      </c>
      <c r="C886" s="54" t="s">
        <v>1674</v>
      </c>
      <c r="D886" s="54" t="s">
        <v>2893</v>
      </c>
      <c r="E886" s="284"/>
      <c r="F886" s="54"/>
      <c r="G886" s="54"/>
      <c r="H886" s="88" t="s">
        <v>3550</v>
      </c>
      <c r="I886" s="54"/>
      <c r="J886" s="275" t="s">
        <v>3071</v>
      </c>
      <c r="K886" s="275" t="s">
        <v>23</v>
      </c>
      <c r="L886" s="275" t="s">
        <v>1012</v>
      </c>
    </row>
    <row r="887" spans="1:12" ht="33.75">
      <c r="A887" s="275" t="s">
        <v>4763</v>
      </c>
      <c r="B887" s="54" t="s">
        <v>1679</v>
      </c>
      <c r="C887" s="54" t="s">
        <v>1680</v>
      </c>
      <c r="D887" s="54" t="s">
        <v>2893</v>
      </c>
      <c r="E887" s="284"/>
      <c r="F887" s="54"/>
      <c r="G887" s="54"/>
      <c r="H887" s="88" t="s">
        <v>3550</v>
      </c>
      <c r="I887" s="54"/>
      <c r="J887" s="275" t="s">
        <v>3071</v>
      </c>
      <c r="K887" s="275" t="s">
        <v>23</v>
      </c>
      <c r="L887" s="275" t="s">
        <v>1012</v>
      </c>
    </row>
    <row r="888" spans="1:12" ht="33.75">
      <c r="A888" s="275" t="s">
        <v>4764</v>
      </c>
      <c r="B888" s="54" t="s">
        <v>1787</v>
      </c>
      <c r="C888" s="54" t="s">
        <v>1681</v>
      </c>
      <c r="D888" s="54" t="s">
        <v>1682</v>
      </c>
      <c r="E888" s="284"/>
      <c r="F888" s="54"/>
      <c r="G888" s="54"/>
      <c r="H888" s="88" t="s">
        <v>3550</v>
      </c>
      <c r="I888" s="54"/>
      <c r="J888" s="275" t="s">
        <v>3071</v>
      </c>
      <c r="K888" s="275" t="s">
        <v>23</v>
      </c>
      <c r="L888" s="275" t="s">
        <v>1012</v>
      </c>
    </row>
    <row r="889" spans="1:12" ht="33.75">
      <c r="A889" s="275" t="s">
        <v>4765</v>
      </c>
      <c r="B889" s="54" t="s">
        <v>1683</v>
      </c>
      <c r="C889" s="54" t="s">
        <v>1681</v>
      </c>
      <c r="D889" s="54" t="s">
        <v>1684</v>
      </c>
      <c r="E889" s="284"/>
      <c r="F889" s="54"/>
      <c r="G889" s="54"/>
      <c r="H889" s="88" t="s">
        <v>3550</v>
      </c>
      <c r="I889" s="54"/>
      <c r="J889" s="275" t="s">
        <v>3071</v>
      </c>
      <c r="K889" s="275" t="s">
        <v>23</v>
      </c>
      <c r="L889" s="275" t="s">
        <v>1012</v>
      </c>
    </row>
    <row r="890" spans="1:12" ht="33.75">
      <c r="A890" s="275" t="s">
        <v>4766</v>
      </c>
      <c r="B890" s="54" t="s">
        <v>3805</v>
      </c>
      <c r="C890" s="54" t="s">
        <v>1681</v>
      </c>
      <c r="D890" s="54" t="s">
        <v>514</v>
      </c>
      <c r="E890" s="284"/>
      <c r="F890" s="54"/>
      <c r="G890" s="54"/>
      <c r="H890" s="88" t="s">
        <v>3550</v>
      </c>
      <c r="I890" s="54"/>
      <c r="J890" s="275" t="s">
        <v>3071</v>
      </c>
      <c r="K890" s="275" t="s">
        <v>23</v>
      </c>
      <c r="L890" s="275" t="s">
        <v>1012</v>
      </c>
    </row>
    <row r="891" spans="1:12" ht="33.75">
      <c r="A891" s="275" t="s">
        <v>4767</v>
      </c>
      <c r="B891" s="54" t="s">
        <v>1685</v>
      </c>
      <c r="C891" s="54" t="s">
        <v>1686</v>
      </c>
      <c r="D891" s="54" t="s">
        <v>3572</v>
      </c>
      <c r="E891" s="284"/>
      <c r="F891" s="54"/>
      <c r="G891" s="54"/>
      <c r="H891" s="88" t="s">
        <v>3550</v>
      </c>
      <c r="I891" s="54"/>
      <c r="J891" s="275" t="s">
        <v>3071</v>
      </c>
      <c r="K891" s="275" t="s">
        <v>23</v>
      </c>
      <c r="L891" s="275" t="s">
        <v>1012</v>
      </c>
    </row>
    <row r="892" spans="1:12" ht="33.75">
      <c r="A892" s="275" t="s">
        <v>4768</v>
      </c>
      <c r="B892" s="54" t="s">
        <v>1687</v>
      </c>
      <c r="C892" s="54" t="s">
        <v>3151</v>
      </c>
      <c r="D892" s="54" t="s">
        <v>2120</v>
      </c>
      <c r="E892" s="284"/>
      <c r="F892" s="54"/>
      <c r="G892" s="54"/>
      <c r="H892" s="88" t="s">
        <v>3550</v>
      </c>
      <c r="I892" s="54"/>
      <c r="J892" s="275" t="s">
        <v>3071</v>
      </c>
      <c r="K892" s="275" t="s">
        <v>23</v>
      </c>
      <c r="L892" s="275" t="s">
        <v>1012</v>
      </c>
    </row>
    <row r="893" spans="1:12" ht="33.75">
      <c r="A893" s="275" t="s">
        <v>4769</v>
      </c>
      <c r="B893" s="54" t="s">
        <v>1415</v>
      </c>
      <c r="C893" s="54" t="s">
        <v>3151</v>
      </c>
      <c r="D893" s="54" t="s">
        <v>2116</v>
      </c>
      <c r="E893" s="284"/>
      <c r="F893" s="54"/>
      <c r="G893" s="54"/>
      <c r="H893" s="88" t="s">
        <v>3550</v>
      </c>
      <c r="I893" s="54"/>
      <c r="J893" s="275" t="s">
        <v>3071</v>
      </c>
      <c r="K893" s="275" t="s">
        <v>23</v>
      </c>
      <c r="L893" s="275" t="s">
        <v>1012</v>
      </c>
    </row>
    <row r="894" spans="1:12" ht="33.75">
      <c r="A894" s="275" t="s">
        <v>4770</v>
      </c>
      <c r="B894" s="54" t="s">
        <v>2098</v>
      </c>
      <c r="C894" s="54" t="s">
        <v>3153</v>
      </c>
      <c r="D894" s="54" t="s">
        <v>2120</v>
      </c>
      <c r="E894" s="284"/>
      <c r="F894" s="54"/>
      <c r="G894" s="54"/>
      <c r="H894" s="88" t="s">
        <v>3550</v>
      </c>
      <c r="I894" s="54"/>
      <c r="J894" s="275" t="s">
        <v>3071</v>
      </c>
      <c r="K894" s="275" t="s">
        <v>23</v>
      </c>
      <c r="L894" s="275" t="s">
        <v>1012</v>
      </c>
    </row>
    <row r="895" spans="1:12" ht="33.75">
      <c r="A895" s="275" t="s">
        <v>4771</v>
      </c>
      <c r="B895" s="54" t="s">
        <v>1409</v>
      </c>
      <c r="C895" s="54" t="s">
        <v>3152</v>
      </c>
      <c r="D895" s="54" t="s">
        <v>2108</v>
      </c>
      <c r="E895" s="284"/>
      <c r="F895" s="54"/>
      <c r="G895" s="54"/>
      <c r="H895" s="88" t="s">
        <v>3550</v>
      </c>
      <c r="I895" s="54"/>
      <c r="J895" s="275" t="s">
        <v>3071</v>
      </c>
      <c r="K895" s="275" t="s">
        <v>23</v>
      </c>
      <c r="L895" s="275" t="s">
        <v>1012</v>
      </c>
    </row>
    <row r="896" spans="1:12" ht="33.75">
      <c r="A896" s="275" t="s">
        <v>4772</v>
      </c>
      <c r="B896" s="54" t="s">
        <v>1540</v>
      </c>
      <c r="C896" s="54" t="s">
        <v>3154</v>
      </c>
      <c r="D896" s="54" t="s">
        <v>6289</v>
      </c>
      <c r="E896" s="284"/>
      <c r="F896" s="54"/>
      <c r="G896" s="54"/>
      <c r="H896" s="88" t="s">
        <v>3550</v>
      </c>
      <c r="I896" s="54"/>
      <c r="J896" s="275" t="s">
        <v>3071</v>
      </c>
      <c r="K896" s="275" t="s">
        <v>23</v>
      </c>
      <c r="L896" s="275" t="s">
        <v>1012</v>
      </c>
    </row>
    <row r="897" spans="1:12" ht="33.75">
      <c r="A897" s="275" t="s">
        <v>4773</v>
      </c>
      <c r="B897" s="54" t="s">
        <v>4199</v>
      </c>
      <c r="C897" s="54" t="s">
        <v>3155</v>
      </c>
      <c r="D897" s="54" t="s">
        <v>1981</v>
      </c>
      <c r="E897" s="284"/>
      <c r="F897" s="54"/>
      <c r="G897" s="54"/>
      <c r="H897" s="88" t="s">
        <v>3550</v>
      </c>
      <c r="I897" s="54"/>
      <c r="J897" s="275" t="s">
        <v>3071</v>
      </c>
      <c r="K897" s="275" t="s">
        <v>23</v>
      </c>
      <c r="L897" s="275" t="s">
        <v>1012</v>
      </c>
    </row>
    <row r="898" spans="1:12" ht="33.75">
      <c r="A898" s="275" t="s">
        <v>4774</v>
      </c>
      <c r="B898" s="54" t="s">
        <v>1400</v>
      </c>
      <c r="C898" s="54" t="s">
        <v>3154</v>
      </c>
      <c r="D898" s="54" t="s">
        <v>3156</v>
      </c>
      <c r="E898" s="284"/>
      <c r="F898" s="54"/>
      <c r="G898" s="54"/>
      <c r="H898" s="88" t="s">
        <v>3550</v>
      </c>
      <c r="I898" s="54"/>
      <c r="J898" s="275" t="s">
        <v>3071</v>
      </c>
      <c r="K898" s="275" t="s">
        <v>23</v>
      </c>
      <c r="L898" s="275" t="s">
        <v>1012</v>
      </c>
    </row>
    <row r="899" spans="1:12" ht="33.75">
      <c r="A899" s="275" t="s">
        <v>4775</v>
      </c>
      <c r="B899" s="54" t="s">
        <v>3157</v>
      </c>
      <c r="C899" s="54" t="s">
        <v>3158</v>
      </c>
      <c r="D899" s="54" t="s">
        <v>3159</v>
      </c>
      <c r="E899" s="284"/>
      <c r="F899" s="54"/>
      <c r="G899" s="54"/>
      <c r="H899" s="88" t="s">
        <v>3550</v>
      </c>
      <c r="I899" s="54"/>
      <c r="J899" s="275" t="s">
        <v>3071</v>
      </c>
      <c r="K899" s="275" t="s">
        <v>23</v>
      </c>
      <c r="L899" s="275" t="s">
        <v>1012</v>
      </c>
    </row>
    <row r="900" spans="1:12" ht="33.75">
      <c r="A900" s="275" t="s">
        <v>4776</v>
      </c>
      <c r="B900" s="54" t="s">
        <v>1408</v>
      </c>
      <c r="C900" s="54" t="s">
        <v>3160</v>
      </c>
      <c r="D900" s="54" t="s">
        <v>3161</v>
      </c>
      <c r="E900" s="284"/>
      <c r="F900" s="54"/>
      <c r="G900" s="54"/>
      <c r="H900" s="88" t="s">
        <v>3550</v>
      </c>
      <c r="I900" s="54"/>
      <c r="J900" s="275" t="s">
        <v>3071</v>
      </c>
      <c r="K900" s="275" t="s">
        <v>23</v>
      </c>
      <c r="L900" s="275" t="s">
        <v>1012</v>
      </c>
    </row>
    <row r="901" spans="1:12" ht="33.75">
      <c r="A901" s="275" t="s">
        <v>4777</v>
      </c>
      <c r="B901" s="54" t="s">
        <v>720</v>
      </c>
      <c r="C901" s="54" t="s">
        <v>1261</v>
      </c>
      <c r="D901" s="54" t="s">
        <v>721</v>
      </c>
      <c r="E901" s="284"/>
      <c r="F901" s="54"/>
      <c r="G901" s="54"/>
      <c r="H901" s="88" t="s">
        <v>3550</v>
      </c>
      <c r="I901" s="54"/>
      <c r="J901" s="275" t="s">
        <v>3071</v>
      </c>
      <c r="K901" s="275" t="s">
        <v>23</v>
      </c>
      <c r="L901" s="275" t="s">
        <v>1012</v>
      </c>
    </row>
    <row r="902" spans="1:12" ht="33.75">
      <c r="A902" s="275" t="s">
        <v>4778</v>
      </c>
      <c r="B902" s="54" t="s">
        <v>3789</v>
      </c>
      <c r="C902" s="54" t="s">
        <v>722</v>
      </c>
      <c r="D902" s="54" t="s">
        <v>723</v>
      </c>
      <c r="E902" s="284"/>
      <c r="F902" s="54"/>
      <c r="G902" s="54"/>
      <c r="H902" s="88" t="s">
        <v>3550</v>
      </c>
      <c r="I902" s="54"/>
      <c r="J902" s="275" t="s">
        <v>3071</v>
      </c>
      <c r="K902" s="275" t="s">
        <v>23</v>
      </c>
      <c r="L902" s="275" t="s">
        <v>1012</v>
      </c>
    </row>
    <row r="903" spans="1:12" ht="33.75">
      <c r="A903" s="275" t="s">
        <v>4779</v>
      </c>
      <c r="B903" s="54" t="s">
        <v>724</v>
      </c>
      <c r="C903" s="54" t="s">
        <v>722</v>
      </c>
      <c r="D903" s="54" t="s">
        <v>1981</v>
      </c>
      <c r="E903" s="284"/>
      <c r="F903" s="54"/>
      <c r="G903" s="54"/>
      <c r="H903" s="88" t="s">
        <v>3550</v>
      </c>
      <c r="I903" s="54"/>
      <c r="J903" s="275" t="s">
        <v>3071</v>
      </c>
      <c r="K903" s="275" t="s">
        <v>23</v>
      </c>
      <c r="L903" s="275" t="s">
        <v>1012</v>
      </c>
    </row>
    <row r="904" spans="1:12" ht="33.75">
      <c r="A904" s="275" t="s">
        <v>4780</v>
      </c>
      <c r="B904" s="54" t="s">
        <v>725</v>
      </c>
      <c r="C904" s="54" t="s">
        <v>726</v>
      </c>
      <c r="D904" s="54" t="s">
        <v>727</v>
      </c>
      <c r="E904" s="284"/>
      <c r="F904" s="54"/>
      <c r="G904" s="54"/>
      <c r="H904" s="88" t="s">
        <v>3550</v>
      </c>
      <c r="I904" s="54"/>
      <c r="J904" s="275" t="s">
        <v>3071</v>
      </c>
      <c r="K904" s="275" t="s">
        <v>23</v>
      </c>
      <c r="L904" s="275" t="s">
        <v>1012</v>
      </c>
    </row>
    <row r="905" spans="1:12" ht="33.75">
      <c r="A905" s="275" t="s">
        <v>4781</v>
      </c>
      <c r="B905" s="54" t="s">
        <v>728</v>
      </c>
      <c r="C905" s="54" t="s">
        <v>726</v>
      </c>
      <c r="D905" s="54" t="s">
        <v>3572</v>
      </c>
      <c r="E905" s="284"/>
      <c r="F905" s="54"/>
      <c r="G905" s="54"/>
      <c r="H905" s="88" t="s">
        <v>3550</v>
      </c>
      <c r="I905" s="54"/>
      <c r="J905" s="275" t="s">
        <v>3071</v>
      </c>
      <c r="K905" s="275" t="s">
        <v>23</v>
      </c>
      <c r="L905" s="275" t="s">
        <v>1012</v>
      </c>
    </row>
    <row r="906" spans="1:12" ht="33.75">
      <c r="A906" s="275" t="s">
        <v>4782</v>
      </c>
      <c r="B906" s="54" t="s">
        <v>729</v>
      </c>
      <c r="C906" s="54" t="s">
        <v>726</v>
      </c>
      <c r="D906" s="54" t="s">
        <v>730</v>
      </c>
      <c r="E906" s="284"/>
      <c r="F906" s="54"/>
      <c r="G906" s="54"/>
      <c r="H906" s="88" t="s">
        <v>3550</v>
      </c>
      <c r="I906" s="54"/>
      <c r="J906" s="275" t="s">
        <v>3071</v>
      </c>
      <c r="K906" s="275" t="s">
        <v>23</v>
      </c>
      <c r="L906" s="275" t="s">
        <v>1012</v>
      </c>
    </row>
    <row r="907" spans="1:12" ht="33.75">
      <c r="A907" s="275" t="s">
        <v>4783</v>
      </c>
      <c r="B907" s="54" t="s">
        <v>731</v>
      </c>
      <c r="C907" s="54" t="s">
        <v>726</v>
      </c>
      <c r="D907" s="54" t="s">
        <v>732</v>
      </c>
      <c r="E907" s="284"/>
      <c r="F907" s="54"/>
      <c r="G907" s="54"/>
      <c r="H907" s="88" t="s">
        <v>3550</v>
      </c>
      <c r="I907" s="54"/>
      <c r="J907" s="275" t="s">
        <v>3071</v>
      </c>
      <c r="K907" s="275" t="s">
        <v>23</v>
      </c>
      <c r="L907" s="275" t="s">
        <v>1012</v>
      </c>
    </row>
    <row r="908" spans="1:12" ht="33.75">
      <c r="A908" s="275" t="s">
        <v>4784</v>
      </c>
      <c r="B908" s="54" t="s">
        <v>733</v>
      </c>
      <c r="C908" s="54" t="s">
        <v>726</v>
      </c>
      <c r="D908" s="54" t="s">
        <v>701</v>
      </c>
      <c r="E908" s="284"/>
      <c r="F908" s="54"/>
      <c r="G908" s="54"/>
      <c r="H908" s="88" t="s">
        <v>3550</v>
      </c>
      <c r="I908" s="54"/>
      <c r="J908" s="275" t="s">
        <v>3071</v>
      </c>
      <c r="K908" s="275" t="s">
        <v>23</v>
      </c>
      <c r="L908" s="275" t="s">
        <v>1012</v>
      </c>
    </row>
    <row r="909" spans="1:12" ht="33.75">
      <c r="A909" s="275" t="s">
        <v>4785</v>
      </c>
      <c r="B909" s="54" t="s">
        <v>734</v>
      </c>
      <c r="C909" s="54" t="s">
        <v>726</v>
      </c>
      <c r="D909" s="54" t="s">
        <v>2751</v>
      </c>
      <c r="E909" s="284"/>
      <c r="F909" s="54"/>
      <c r="G909" s="54"/>
      <c r="H909" s="88" t="s">
        <v>3550</v>
      </c>
      <c r="I909" s="54"/>
      <c r="J909" s="275" t="s">
        <v>3071</v>
      </c>
      <c r="K909" s="275" t="s">
        <v>23</v>
      </c>
      <c r="L909" s="275" t="s">
        <v>1012</v>
      </c>
    </row>
    <row r="910" spans="1:12" ht="45">
      <c r="A910" s="275" t="s">
        <v>4786</v>
      </c>
      <c r="B910" s="54" t="s">
        <v>735</v>
      </c>
      <c r="C910" s="54" t="s">
        <v>2165</v>
      </c>
      <c r="D910" s="54" t="s">
        <v>797</v>
      </c>
      <c r="E910" s="284"/>
      <c r="F910" s="54"/>
      <c r="G910" s="54"/>
      <c r="H910" s="88" t="s">
        <v>3550</v>
      </c>
      <c r="I910" s="54"/>
      <c r="J910" s="275" t="s">
        <v>3071</v>
      </c>
      <c r="K910" s="275" t="s">
        <v>23</v>
      </c>
      <c r="L910" s="275" t="s">
        <v>1012</v>
      </c>
    </row>
    <row r="911" spans="1:12" ht="33.75">
      <c r="A911" s="275" t="s">
        <v>4787</v>
      </c>
      <c r="B911" s="54" t="s">
        <v>2166</v>
      </c>
      <c r="C911" s="54" t="s">
        <v>726</v>
      </c>
      <c r="D911" s="54" t="s">
        <v>2167</v>
      </c>
      <c r="E911" s="284"/>
      <c r="F911" s="54"/>
      <c r="G911" s="54"/>
      <c r="H911" s="88" t="s">
        <v>3550</v>
      </c>
      <c r="I911" s="54"/>
      <c r="J911" s="275" t="s">
        <v>3071</v>
      </c>
      <c r="K911" s="275" t="s">
        <v>23</v>
      </c>
      <c r="L911" s="275" t="s">
        <v>1012</v>
      </c>
    </row>
    <row r="912" spans="1:12" ht="45">
      <c r="A912" s="275" t="s">
        <v>4788</v>
      </c>
      <c r="B912" s="54" t="s">
        <v>2168</v>
      </c>
      <c r="C912" s="54" t="s">
        <v>2169</v>
      </c>
      <c r="D912" s="54" t="s">
        <v>2751</v>
      </c>
      <c r="E912" s="284"/>
      <c r="F912" s="54"/>
      <c r="G912" s="54"/>
      <c r="H912" s="88" t="s">
        <v>3550</v>
      </c>
      <c r="I912" s="54"/>
      <c r="J912" s="275" t="s">
        <v>3071</v>
      </c>
      <c r="K912" s="275" t="s">
        <v>23</v>
      </c>
      <c r="L912" s="275" t="s">
        <v>1012</v>
      </c>
    </row>
    <row r="913" spans="1:12" ht="33.75">
      <c r="A913" s="275" t="s">
        <v>4789</v>
      </c>
      <c r="B913" s="54" t="s">
        <v>2170</v>
      </c>
      <c r="C913" s="54" t="s">
        <v>2171</v>
      </c>
      <c r="D913" s="54" t="s">
        <v>2172</v>
      </c>
      <c r="E913" s="284"/>
      <c r="F913" s="54"/>
      <c r="G913" s="54"/>
      <c r="H913" s="88" t="s">
        <v>3550</v>
      </c>
      <c r="I913" s="54"/>
      <c r="J913" s="275" t="s">
        <v>3071</v>
      </c>
      <c r="K913" s="275" t="s">
        <v>23</v>
      </c>
      <c r="L913" s="275" t="s">
        <v>1012</v>
      </c>
    </row>
    <row r="914" spans="1:12" ht="33.75">
      <c r="A914" s="275" t="s">
        <v>4790</v>
      </c>
      <c r="B914" s="54" t="s">
        <v>2173</v>
      </c>
      <c r="C914" s="54" t="s">
        <v>726</v>
      </c>
      <c r="D914" s="54" t="s">
        <v>2174</v>
      </c>
      <c r="E914" s="284"/>
      <c r="F914" s="54"/>
      <c r="G914" s="54"/>
      <c r="H914" s="88" t="s">
        <v>3550</v>
      </c>
      <c r="I914" s="54"/>
      <c r="J914" s="275" t="s">
        <v>3071</v>
      </c>
      <c r="K914" s="275" t="s">
        <v>23</v>
      </c>
      <c r="L914" s="275" t="s">
        <v>1012</v>
      </c>
    </row>
    <row r="915" spans="1:12" ht="45">
      <c r="A915" s="275" t="s">
        <v>4791</v>
      </c>
      <c r="B915" s="54" t="s">
        <v>2175</v>
      </c>
      <c r="C915" s="54" t="s">
        <v>726</v>
      </c>
      <c r="D915" s="54" t="s">
        <v>2116</v>
      </c>
      <c r="E915" s="284"/>
      <c r="F915" s="54"/>
      <c r="G915" s="54"/>
      <c r="H915" s="88" t="s">
        <v>3550</v>
      </c>
      <c r="I915" s="54"/>
      <c r="J915" s="275" t="s">
        <v>3071</v>
      </c>
      <c r="K915" s="275" t="s">
        <v>23</v>
      </c>
      <c r="L915" s="275" t="s">
        <v>1012</v>
      </c>
    </row>
    <row r="916" spans="1:12" ht="33.75">
      <c r="A916" s="275" t="s">
        <v>4792</v>
      </c>
      <c r="B916" s="54" t="s">
        <v>2176</v>
      </c>
      <c r="C916" s="54" t="s">
        <v>726</v>
      </c>
      <c r="D916" s="54" t="s">
        <v>509</v>
      </c>
      <c r="E916" s="284"/>
      <c r="F916" s="54"/>
      <c r="G916" s="54"/>
      <c r="H916" s="88" t="s">
        <v>3550</v>
      </c>
      <c r="I916" s="54"/>
      <c r="J916" s="275" t="s">
        <v>3071</v>
      </c>
      <c r="K916" s="275" t="s">
        <v>23</v>
      </c>
      <c r="L916" s="275" t="s">
        <v>1012</v>
      </c>
    </row>
    <row r="917" spans="1:12" ht="33.75">
      <c r="A917" s="275" t="s">
        <v>4793</v>
      </c>
      <c r="B917" s="54" t="s">
        <v>3510</v>
      </c>
      <c r="C917" s="54" t="s">
        <v>3511</v>
      </c>
      <c r="D917" s="54" t="s">
        <v>420</v>
      </c>
      <c r="E917" s="284"/>
      <c r="F917" s="54"/>
      <c r="G917" s="54"/>
      <c r="H917" s="88" t="s">
        <v>3550</v>
      </c>
      <c r="I917" s="54"/>
      <c r="J917" s="275" t="s">
        <v>3071</v>
      </c>
      <c r="K917" s="275" t="s">
        <v>23</v>
      </c>
      <c r="L917" s="275" t="s">
        <v>1012</v>
      </c>
    </row>
    <row r="918" spans="1:12" ht="33.75">
      <c r="A918" s="275" t="s">
        <v>4794</v>
      </c>
      <c r="B918" s="54" t="s">
        <v>1542</v>
      </c>
      <c r="C918" s="54" t="s">
        <v>3511</v>
      </c>
      <c r="D918" s="54" t="s">
        <v>1677</v>
      </c>
      <c r="E918" s="284"/>
      <c r="F918" s="54"/>
      <c r="G918" s="54"/>
      <c r="H918" s="88" t="s">
        <v>3550</v>
      </c>
      <c r="I918" s="54"/>
      <c r="J918" s="275" t="s">
        <v>3071</v>
      </c>
      <c r="K918" s="275" t="s">
        <v>23</v>
      </c>
      <c r="L918" s="275" t="s">
        <v>1012</v>
      </c>
    </row>
    <row r="919" spans="1:12" ht="33.75">
      <c r="A919" s="275" t="s">
        <v>4795</v>
      </c>
      <c r="B919" s="54" t="s">
        <v>3512</v>
      </c>
      <c r="C919" s="54" t="s">
        <v>3513</v>
      </c>
      <c r="D919" s="54" t="s">
        <v>4184</v>
      </c>
      <c r="E919" s="284"/>
      <c r="F919" s="54"/>
      <c r="G919" s="54"/>
      <c r="H919" s="88" t="s">
        <v>3550</v>
      </c>
      <c r="I919" s="54"/>
      <c r="J919" s="275" t="s">
        <v>3071</v>
      </c>
      <c r="K919" s="275" t="s">
        <v>23</v>
      </c>
      <c r="L919" s="275" t="s">
        <v>1012</v>
      </c>
    </row>
    <row r="920" spans="1:12" ht="33.75">
      <c r="A920" s="275" t="s">
        <v>4796</v>
      </c>
      <c r="B920" s="54" t="s">
        <v>3776</v>
      </c>
      <c r="C920" s="54" t="s">
        <v>3513</v>
      </c>
      <c r="D920" s="54" t="s">
        <v>3514</v>
      </c>
      <c r="E920" s="284"/>
      <c r="F920" s="54"/>
      <c r="G920" s="54"/>
      <c r="H920" s="88" t="s">
        <v>3550</v>
      </c>
      <c r="I920" s="54"/>
      <c r="J920" s="275" t="s">
        <v>3071</v>
      </c>
      <c r="K920" s="275" t="s">
        <v>23</v>
      </c>
      <c r="L920" s="275" t="s">
        <v>1012</v>
      </c>
    </row>
    <row r="921" spans="1:12" ht="33.75">
      <c r="A921" s="275" t="s">
        <v>4797</v>
      </c>
      <c r="B921" s="54" t="s">
        <v>786</v>
      </c>
      <c r="C921" s="54" t="s">
        <v>3513</v>
      </c>
      <c r="D921" s="54" t="s">
        <v>2120</v>
      </c>
      <c r="E921" s="284"/>
      <c r="F921" s="54"/>
      <c r="G921" s="54"/>
      <c r="H921" s="88" t="s">
        <v>3550</v>
      </c>
      <c r="I921" s="54"/>
      <c r="J921" s="275" t="s">
        <v>3071</v>
      </c>
      <c r="K921" s="275" t="s">
        <v>23</v>
      </c>
      <c r="L921" s="275" t="s">
        <v>1012</v>
      </c>
    </row>
    <row r="922" spans="1:12" ht="33.75">
      <c r="A922" s="275" t="s">
        <v>4798</v>
      </c>
      <c r="B922" s="54" t="s">
        <v>1404</v>
      </c>
      <c r="C922" s="54" t="s">
        <v>3513</v>
      </c>
      <c r="D922" s="54" t="s">
        <v>2120</v>
      </c>
      <c r="E922" s="284"/>
      <c r="F922" s="54"/>
      <c r="G922" s="54"/>
      <c r="H922" s="88" t="s">
        <v>3550</v>
      </c>
      <c r="I922" s="54"/>
      <c r="J922" s="275" t="s">
        <v>3071</v>
      </c>
      <c r="K922" s="275" t="s">
        <v>23</v>
      </c>
      <c r="L922" s="275" t="s">
        <v>1012</v>
      </c>
    </row>
    <row r="923" spans="1:12" ht="33.75">
      <c r="A923" s="275" t="s">
        <v>4799</v>
      </c>
      <c r="B923" s="54" t="s">
        <v>3515</v>
      </c>
      <c r="C923" s="54" t="s">
        <v>3516</v>
      </c>
      <c r="D923" s="54" t="s">
        <v>3181</v>
      </c>
      <c r="E923" s="284"/>
      <c r="F923" s="54"/>
      <c r="G923" s="54"/>
      <c r="H923" s="88" t="s">
        <v>3550</v>
      </c>
      <c r="I923" s="54"/>
      <c r="J923" s="275" t="s">
        <v>3071</v>
      </c>
      <c r="K923" s="275" t="s">
        <v>23</v>
      </c>
      <c r="L923" s="275" t="s">
        <v>1012</v>
      </c>
    </row>
    <row r="924" spans="1:12" ht="33.75">
      <c r="A924" s="275" t="s">
        <v>4800</v>
      </c>
      <c r="B924" s="54" t="s">
        <v>1855</v>
      </c>
      <c r="C924" s="54" t="s">
        <v>3517</v>
      </c>
      <c r="D924" s="54" t="s">
        <v>2751</v>
      </c>
      <c r="E924" s="284"/>
      <c r="F924" s="54"/>
      <c r="G924" s="54"/>
      <c r="H924" s="88" t="s">
        <v>3550</v>
      </c>
      <c r="I924" s="54"/>
      <c r="J924" s="275" t="s">
        <v>3071</v>
      </c>
      <c r="K924" s="275" t="s">
        <v>23</v>
      </c>
      <c r="L924" s="275" t="s">
        <v>1012</v>
      </c>
    </row>
    <row r="925" spans="1:12" ht="33.75">
      <c r="A925" s="275" t="s">
        <v>4801</v>
      </c>
      <c r="B925" s="54" t="s">
        <v>4205</v>
      </c>
      <c r="C925" s="54" t="s">
        <v>3518</v>
      </c>
      <c r="D925" s="54" t="s">
        <v>3181</v>
      </c>
      <c r="E925" s="284"/>
      <c r="F925" s="54"/>
      <c r="G925" s="54"/>
      <c r="H925" s="88" t="s">
        <v>3550</v>
      </c>
      <c r="I925" s="54"/>
      <c r="J925" s="275" t="s">
        <v>3071</v>
      </c>
      <c r="K925" s="275" t="s">
        <v>23</v>
      </c>
      <c r="L925" s="275" t="s">
        <v>1012</v>
      </c>
    </row>
    <row r="926" spans="1:12" ht="33.75">
      <c r="A926" s="275" t="s">
        <v>4802</v>
      </c>
      <c r="B926" s="54" t="s">
        <v>1409</v>
      </c>
      <c r="C926" s="54" t="s">
        <v>3519</v>
      </c>
      <c r="D926" s="54" t="s">
        <v>2120</v>
      </c>
      <c r="E926" s="284"/>
      <c r="F926" s="54"/>
      <c r="G926" s="54"/>
      <c r="H926" s="88" t="s">
        <v>3550</v>
      </c>
      <c r="I926" s="54"/>
      <c r="J926" s="275" t="s">
        <v>3071</v>
      </c>
      <c r="K926" s="275" t="s">
        <v>23</v>
      </c>
      <c r="L926" s="275" t="s">
        <v>1012</v>
      </c>
    </row>
    <row r="927" spans="1:12" ht="33.75">
      <c r="A927" s="275" t="s">
        <v>4803</v>
      </c>
      <c r="B927" s="54" t="s">
        <v>3520</v>
      </c>
      <c r="C927" s="54" t="s">
        <v>3521</v>
      </c>
      <c r="D927" s="54" t="s">
        <v>2116</v>
      </c>
      <c r="E927" s="284"/>
      <c r="F927" s="54"/>
      <c r="G927" s="54"/>
      <c r="H927" s="88" t="s">
        <v>3550</v>
      </c>
      <c r="I927" s="54"/>
      <c r="J927" s="275" t="s">
        <v>3071</v>
      </c>
      <c r="K927" s="275" t="s">
        <v>23</v>
      </c>
      <c r="L927" s="275" t="s">
        <v>1012</v>
      </c>
    </row>
    <row r="928" spans="1:12" ht="33.75">
      <c r="A928" s="275" t="s">
        <v>4804</v>
      </c>
      <c r="B928" s="54" t="s">
        <v>1540</v>
      </c>
      <c r="C928" s="54" t="s">
        <v>3522</v>
      </c>
      <c r="D928" s="54" t="s">
        <v>1</v>
      </c>
      <c r="E928" s="284"/>
      <c r="F928" s="54"/>
      <c r="G928" s="54"/>
      <c r="H928" s="88" t="s">
        <v>3550</v>
      </c>
      <c r="I928" s="54"/>
      <c r="J928" s="275" t="s">
        <v>3071</v>
      </c>
      <c r="K928" s="275" t="s">
        <v>23</v>
      </c>
      <c r="L928" s="275" t="s">
        <v>1012</v>
      </c>
    </row>
    <row r="929" spans="1:12" ht="33.75">
      <c r="A929" s="275" t="s">
        <v>4805</v>
      </c>
      <c r="B929" s="54" t="s">
        <v>2098</v>
      </c>
      <c r="C929" s="54" t="s">
        <v>3523</v>
      </c>
      <c r="D929" s="54" t="s">
        <v>4986</v>
      </c>
      <c r="E929" s="284"/>
      <c r="F929" s="54"/>
      <c r="G929" s="54"/>
      <c r="H929" s="88" t="s">
        <v>3550</v>
      </c>
      <c r="I929" s="54"/>
      <c r="J929" s="275" t="s">
        <v>3071</v>
      </c>
      <c r="K929" s="275" t="s">
        <v>23</v>
      </c>
      <c r="L929" s="275" t="s">
        <v>1012</v>
      </c>
    </row>
    <row r="930" spans="1:12" ht="33.75">
      <c r="A930" s="275" t="s">
        <v>4806</v>
      </c>
      <c r="B930" s="54" t="s">
        <v>1409</v>
      </c>
      <c r="C930" s="54" t="s">
        <v>6267</v>
      </c>
      <c r="D930" s="54" t="s">
        <v>1103</v>
      </c>
      <c r="E930" s="284"/>
      <c r="F930" s="54"/>
      <c r="G930" s="54"/>
      <c r="H930" s="88" t="s">
        <v>3550</v>
      </c>
      <c r="I930" s="54"/>
      <c r="J930" s="275" t="s">
        <v>3071</v>
      </c>
      <c r="K930" s="275" t="s">
        <v>23</v>
      </c>
      <c r="L930" s="275" t="s">
        <v>1012</v>
      </c>
    </row>
    <row r="931" spans="1:12" ht="33.75">
      <c r="A931" s="275" t="s">
        <v>4807</v>
      </c>
      <c r="B931" s="54" t="s">
        <v>6297</v>
      </c>
      <c r="C931" s="54" t="s">
        <v>3524</v>
      </c>
      <c r="D931" s="54" t="s">
        <v>509</v>
      </c>
      <c r="E931" s="284"/>
      <c r="F931" s="54"/>
      <c r="G931" s="54"/>
      <c r="H931" s="88" t="s">
        <v>3550</v>
      </c>
      <c r="I931" s="54"/>
      <c r="J931" s="275" t="s">
        <v>3071</v>
      </c>
      <c r="K931" s="275" t="s">
        <v>23</v>
      </c>
      <c r="L931" s="275" t="s">
        <v>1012</v>
      </c>
    </row>
    <row r="932" spans="1:12" ht="33.75">
      <c r="A932" s="275" t="s">
        <v>4808</v>
      </c>
      <c r="B932" s="54" t="s">
        <v>1404</v>
      </c>
      <c r="C932" s="54" t="s">
        <v>3525</v>
      </c>
      <c r="D932" s="54" t="s">
        <v>1981</v>
      </c>
      <c r="E932" s="284"/>
      <c r="F932" s="54"/>
      <c r="G932" s="54"/>
      <c r="H932" s="88" t="s">
        <v>3550</v>
      </c>
      <c r="I932" s="54"/>
      <c r="J932" s="275" t="s">
        <v>3071</v>
      </c>
      <c r="K932" s="275" t="s">
        <v>23</v>
      </c>
      <c r="L932" s="275" t="s">
        <v>1012</v>
      </c>
    </row>
    <row r="933" spans="1:12" ht="33.75">
      <c r="A933" s="275" t="s">
        <v>4809</v>
      </c>
      <c r="B933" s="54" t="s">
        <v>1540</v>
      </c>
      <c r="C933" s="54" t="s">
        <v>3526</v>
      </c>
      <c r="D933" s="54" t="s">
        <v>3527</v>
      </c>
      <c r="E933" s="284"/>
      <c r="F933" s="54"/>
      <c r="G933" s="54"/>
      <c r="H933" s="88" t="s">
        <v>3550</v>
      </c>
      <c r="I933" s="54"/>
      <c r="J933" s="275" t="s">
        <v>3071</v>
      </c>
      <c r="K933" s="275" t="s">
        <v>23</v>
      </c>
      <c r="L933" s="275" t="s">
        <v>1012</v>
      </c>
    </row>
    <row r="934" spans="1:12" ht="33.75">
      <c r="A934" s="275" t="s">
        <v>4810</v>
      </c>
      <c r="B934" s="54" t="s">
        <v>517</v>
      </c>
      <c r="C934" s="54" t="s">
        <v>3526</v>
      </c>
      <c r="D934" s="54" t="s">
        <v>3528</v>
      </c>
      <c r="E934" s="284"/>
      <c r="F934" s="54"/>
      <c r="G934" s="54"/>
      <c r="H934" s="88" t="s">
        <v>3550</v>
      </c>
      <c r="I934" s="54"/>
      <c r="J934" s="275" t="s">
        <v>3071</v>
      </c>
      <c r="K934" s="275" t="s">
        <v>23</v>
      </c>
      <c r="L934" s="275" t="s">
        <v>1012</v>
      </c>
    </row>
    <row r="935" spans="1:12" ht="33.75">
      <c r="A935" s="275" t="s">
        <v>4811</v>
      </c>
      <c r="B935" s="54" t="s">
        <v>3529</v>
      </c>
      <c r="C935" s="54" t="s">
        <v>2969</v>
      </c>
      <c r="D935" s="54" t="s">
        <v>3181</v>
      </c>
      <c r="E935" s="284"/>
      <c r="F935" s="54"/>
      <c r="G935" s="54"/>
      <c r="H935" s="88" t="s">
        <v>3550</v>
      </c>
      <c r="I935" s="54"/>
      <c r="J935" s="275" t="s">
        <v>3071</v>
      </c>
      <c r="K935" s="275" t="s">
        <v>23</v>
      </c>
      <c r="L935" s="275" t="s">
        <v>1012</v>
      </c>
    </row>
    <row r="936" spans="1:12" ht="33.75">
      <c r="A936" s="275" t="s">
        <v>4812</v>
      </c>
      <c r="B936" s="54" t="s">
        <v>786</v>
      </c>
      <c r="C936" s="54" t="s">
        <v>3530</v>
      </c>
      <c r="D936" s="54" t="s">
        <v>4980</v>
      </c>
      <c r="E936" s="284"/>
      <c r="F936" s="54"/>
      <c r="G936" s="54"/>
      <c r="H936" s="88" t="s">
        <v>3550</v>
      </c>
      <c r="I936" s="54"/>
      <c r="J936" s="275" t="s">
        <v>3071</v>
      </c>
      <c r="K936" s="275" t="s">
        <v>23</v>
      </c>
      <c r="L936" s="275" t="s">
        <v>1012</v>
      </c>
    </row>
    <row r="937" spans="1:12" ht="33.75">
      <c r="A937" s="275" t="s">
        <v>4813</v>
      </c>
      <c r="B937" s="54" t="s">
        <v>1404</v>
      </c>
      <c r="C937" s="54" t="s">
        <v>3531</v>
      </c>
      <c r="D937" s="54" t="s">
        <v>2751</v>
      </c>
      <c r="E937" s="284"/>
      <c r="F937" s="54"/>
      <c r="G937" s="54"/>
      <c r="H937" s="88" t="s">
        <v>3550</v>
      </c>
      <c r="I937" s="54"/>
      <c r="J937" s="275" t="s">
        <v>3071</v>
      </c>
      <c r="K937" s="275" t="s">
        <v>23</v>
      </c>
      <c r="L937" s="275" t="s">
        <v>1012</v>
      </c>
    </row>
    <row r="938" spans="1:12" ht="33.75">
      <c r="A938" s="275" t="s">
        <v>4814</v>
      </c>
      <c r="B938" s="54" t="s">
        <v>3532</v>
      </c>
      <c r="C938" s="54" t="s">
        <v>3533</v>
      </c>
      <c r="D938" s="54" t="s">
        <v>701</v>
      </c>
      <c r="E938" s="284"/>
      <c r="F938" s="54"/>
      <c r="G938" s="54"/>
      <c r="H938" s="88" t="s">
        <v>3550</v>
      </c>
      <c r="I938" s="54"/>
      <c r="J938" s="275" t="s">
        <v>3071</v>
      </c>
      <c r="K938" s="275" t="s">
        <v>23</v>
      </c>
      <c r="L938" s="275" t="s">
        <v>1012</v>
      </c>
    </row>
    <row r="939" spans="1:12" ht="33.75">
      <c r="A939" s="275" t="s">
        <v>4815</v>
      </c>
      <c r="B939" s="54" t="s">
        <v>1542</v>
      </c>
      <c r="C939" s="54" t="s">
        <v>2948</v>
      </c>
      <c r="D939" s="54" t="s">
        <v>1677</v>
      </c>
      <c r="E939" s="284"/>
      <c r="F939" s="54"/>
      <c r="G939" s="54"/>
      <c r="H939" s="88" t="s">
        <v>3550</v>
      </c>
      <c r="I939" s="54"/>
      <c r="J939" s="275" t="s">
        <v>3071</v>
      </c>
      <c r="K939" s="275" t="s">
        <v>23</v>
      </c>
      <c r="L939" s="275" t="s">
        <v>1012</v>
      </c>
    </row>
    <row r="940" spans="1:12" ht="33.75">
      <c r="A940" s="275" t="s">
        <v>4816</v>
      </c>
      <c r="B940" s="54" t="s">
        <v>3529</v>
      </c>
      <c r="C940" s="54" t="s">
        <v>2949</v>
      </c>
      <c r="D940" s="54" t="s">
        <v>2950</v>
      </c>
      <c r="E940" s="284"/>
      <c r="F940" s="54"/>
      <c r="G940" s="54"/>
      <c r="H940" s="88" t="s">
        <v>3550</v>
      </c>
      <c r="I940" s="54"/>
      <c r="J940" s="275" t="s">
        <v>3071</v>
      </c>
      <c r="K940" s="275" t="s">
        <v>23</v>
      </c>
      <c r="L940" s="275" t="s">
        <v>1012</v>
      </c>
    </row>
    <row r="941" spans="1:12" ht="33.75">
      <c r="A941" s="275" t="s">
        <v>4817</v>
      </c>
      <c r="B941" s="54" t="s">
        <v>1411</v>
      </c>
      <c r="C941" s="54" t="s">
        <v>2949</v>
      </c>
      <c r="D941" s="54" t="s">
        <v>3572</v>
      </c>
      <c r="E941" s="284"/>
      <c r="F941" s="54"/>
      <c r="G941" s="54"/>
      <c r="H941" s="88" t="s">
        <v>3550</v>
      </c>
      <c r="I941" s="54"/>
      <c r="J941" s="275" t="s">
        <v>3071</v>
      </c>
      <c r="K941" s="275" t="s">
        <v>23</v>
      </c>
      <c r="L941" s="275" t="s">
        <v>1012</v>
      </c>
    </row>
    <row r="942" spans="1:12" ht="33.75">
      <c r="A942" s="275" t="s">
        <v>4818</v>
      </c>
      <c r="B942" s="54" t="s">
        <v>2951</v>
      </c>
      <c r="C942" s="54" t="s">
        <v>2952</v>
      </c>
      <c r="D942" s="54" t="s">
        <v>1108</v>
      </c>
      <c r="E942" s="284"/>
      <c r="F942" s="54"/>
      <c r="G942" s="54"/>
      <c r="H942" s="88" t="s">
        <v>3550</v>
      </c>
      <c r="I942" s="54"/>
      <c r="J942" s="275" t="s">
        <v>3071</v>
      </c>
      <c r="K942" s="275" t="s">
        <v>23</v>
      </c>
      <c r="L942" s="275" t="s">
        <v>1012</v>
      </c>
    </row>
    <row r="943" spans="1:12" ht="33.75">
      <c r="A943" s="275" t="s">
        <v>4819</v>
      </c>
      <c r="B943" s="54" t="s">
        <v>2953</v>
      </c>
      <c r="C943" s="54" t="s">
        <v>5141</v>
      </c>
      <c r="D943" s="54" t="s">
        <v>1103</v>
      </c>
      <c r="E943" s="284"/>
      <c r="F943" s="54"/>
      <c r="G943" s="54"/>
      <c r="H943" s="88" t="s">
        <v>3550</v>
      </c>
      <c r="I943" s="54"/>
      <c r="J943" s="275" t="s">
        <v>3071</v>
      </c>
      <c r="K943" s="275" t="s">
        <v>23</v>
      </c>
      <c r="L943" s="275" t="s">
        <v>1012</v>
      </c>
    </row>
    <row r="944" spans="1:12" ht="33.75">
      <c r="A944" s="275" t="s">
        <v>4820</v>
      </c>
      <c r="B944" s="54" t="s">
        <v>5142</v>
      </c>
      <c r="C944" s="54" t="s">
        <v>5143</v>
      </c>
      <c r="D944" s="54" t="s">
        <v>1981</v>
      </c>
      <c r="E944" s="284"/>
      <c r="F944" s="54"/>
      <c r="G944" s="54"/>
      <c r="H944" s="88" t="s">
        <v>3550</v>
      </c>
      <c r="I944" s="54"/>
      <c r="J944" s="275" t="s">
        <v>3071</v>
      </c>
      <c r="K944" s="275" t="s">
        <v>23</v>
      </c>
      <c r="L944" s="275" t="s">
        <v>1012</v>
      </c>
    </row>
    <row r="945" spans="1:12" ht="33.75">
      <c r="A945" s="275" t="s">
        <v>4821</v>
      </c>
      <c r="B945" s="54" t="s">
        <v>5144</v>
      </c>
      <c r="C945" s="54" t="s">
        <v>5145</v>
      </c>
      <c r="D945" s="54" t="s">
        <v>797</v>
      </c>
      <c r="E945" s="284"/>
      <c r="F945" s="54"/>
      <c r="G945" s="54"/>
      <c r="H945" s="88" t="s">
        <v>3550</v>
      </c>
      <c r="I945" s="54"/>
      <c r="J945" s="275" t="s">
        <v>3071</v>
      </c>
      <c r="K945" s="275" t="s">
        <v>23</v>
      </c>
      <c r="L945" s="275" t="s">
        <v>1012</v>
      </c>
    </row>
    <row r="946" spans="1:12" ht="33.75">
      <c r="A946" s="275" t="s">
        <v>4822</v>
      </c>
      <c r="B946" s="54" t="s">
        <v>5146</v>
      </c>
      <c r="C946" s="54" t="s">
        <v>5145</v>
      </c>
      <c r="D946" s="54" t="s">
        <v>509</v>
      </c>
      <c r="E946" s="284"/>
      <c r="F946" s="54"/>
      <c r="G946" s="54"/>
      <c r="H946" s="88" t="s">
        <v>3550</v>
      </c>
      <c r="I946" s="54"/>
      <c r="J946" s="275" t="s">
        <v>3071</v>
      </c>
      <c r="K946" s="275" t="s">
        <v>23</v>
      </c>
      <c r="L946" s="275" t="s">
        <v>1012</v>
      </c>
    </row>
    <row r="947" spans="1:12" ht="33.75">
      <c r="A947" s="275" t="s">
        <v>4823</v>
      </c>
      <c r="B947" s="54" t="s">
        <v>5147</v>
      </c>
      <c r="C947" s="54" t="s">
        <v>5145</v>
      </c>
      <c r="D947" s="54" t="s">
        <v>1108</v>
      </c>
      <c r="E947" s="284"/>
      <c r="F947" s="54"/>
      <c r="G947" s="54"/>
      <c r="H947" s="88" t="s">
        <v>3550</v>
      </c>
      <c r="I947" s="54"/>
      <c r="J947" s="275" t="s">
        <v>3071</v>
      </c>
      <c r="K947" s="275" t="s">
        <v>23</v>
      </c>
      <c r="L947" s="275" t="s">
        <v>1012</v>
      </c>
    </row>
    <row r="948" spans="1:12" ht="33.75">
      <c r="A948" s="275" t="s">
        <v>4824</v>
      </c>
      <c r="B948" s="54" t="s">
        <v>5148</v>
      </c>
      <c r="C948" s="54" t="s">
        <v>5149</v>
      </c>
      <c r="D948" s="54" t="s">
        <v>5150</v>
      </c>
      <c r="E948" s="284"/>
      <c r="F948" s="54"/>
      <c r="G948" s="54"/>
      <c r="H948" s="88" t="s">
        <v>3550</v>
      </c>
      <c r="I948" s="54"/>
      <c r="J948" s="275" t="s">
        <v>3071</v>
      </c>
      <c r="K948" s="275" t="s">
        <v>23</v>
      </c>
      <c r="L948" s="275" t="s">
        <v>1012</v>
      </c>
    </row>
    <row r="949" spans="1:12" ht="33.75">
      <c r="A949" s="275" t="s">
        <v>4825</v>
      </c>
      <c r="B949" s="54" t="s">
        <v>3782</v>
      </c>
      <c r="C949" s="54" t="s">
        <v>3194</v>
      </c>
      <c r="D949" s="54" t="s">
        <v>3193</v>
      </c>
      <c r="E949" s="284"/>
      <c r="F949" s="54"/>
      <c r="G949" s="54"/>
      <c r="H949" s="88" t="s">
        <v>3550</v>
      </c>
      <c r="I949" s="54"/>
      <c r="J949" s="275" t="s">
        <v>3071</v>
      </c>
      <c r="K949" s="275" t="s">
        <v>23</v>
      </c>
      <c r="L949" s="275" t="s">
        <v>1012</v>
      </c>
    </row>
    <row r="950" spans="1:12" ht="33.75">
      <c r="A950" s="275" t="s">
        <v>4826</v>
      </c>
      <c r="B950" s="54" t="s">
        <v>9</v>
      </c>
      <c r="C950" s="54" t="s">
        <v>3194</v>
      </c>
      <c r="D950" s="54" t="s">
        <v>3195</v>
      </c>
      <c r="E950" s="284"/>
      <c r="F950" s="54"/>
      <c r="G950" s="54"/>
      <c r="H950" s="88" t="s">
        <v>3550</v>
      </c>
      <c r="I950" s="54"/>
      <c r="J950" s="275" t="s">
        <v>3071</v>
      </c>
      <c r="K950" s="275" t="s">
        <v>23</v>
      </c>
      <c r="L950" s="275" t="s">
        <v>1012</v>
      </c>
    </row>
    <row r="951" spans="1:12" ht="33.75">
      <c r="A951" s="275" t="s">
        <v>4827</v>
      </c>
      <c r="B951" s="54" t="s">
        <v>1542</v>
      </c>
      <c r="C951" s="54" t="s">
        <v>3194</v>
      </c>
      <c r="D951" s="54" t="s">
        <v>3196</v>
      </c>
      <c r="E951" s="284"/>
      <c r="F951" s="54"/>
      <c r="G951" s="54"/>
      <c r="H951" s="88" t="s">
        <v>3550</v>
      </c>
      <c r="I951" s="54"/>
      <c r="J951" s="275" t="s">
        <v>3071</v>
      </c>
      <c r="K951" s="275" t="s">
        <v>23</v>
      </c>
      <c r="L951" s="275" t="s">
        <v>1012</v>
      </c>
    </row>
    <row r="952" spans="1:12" ht="33.75">
      <c r="A952" s="275" t="s">
        <v>4828</v>
      </c>
      <c r="B952" s="54" t="s">
        <v>1787</v>
      </c>
      <c r="C952" s="54" t="s">
        <v>3197</v>
      </c>
      <c r="D952" s="54" t="s">
        <v>3198</v>
      </c>
      <c r="E952" s="284"/>
      <c r="F952" s="54"/>
      <c r="G952" s="54"/>
      <c r="H952" s="88" t="s">
        <v>3550</v>
      </c>
      <c r="I952" s="54"/>
      <c r="J952" s="275" t="s">
        <v>3071</v>
      </c>
      <c r="K952" s="275" t="s">
        <v>23</v>
      </c>
      <c r="L952" s="275" t="s">
        <v>1012</v>
      </c>
    </row>
    <row r="953" spans="1:12" ht="33.75">
      <c r="A953" s="275" t="s">
        <v>4829</v>
      </c>
      <c r="B953" s="54" t="s">
        <v>1400</v>
      </c>
      <c r="C953" s="54" t="s">
        <v>3194</v>
      </c>
      <c r="D953" s="54" t="s">
        <v>797</v>
      </c>
      <c r="E953" s="284"/>
      <c r="F953" s="54"/>
      <c r="G953" s="54"/>
      <c r="H953" s="88" t="s">
        <v>3550</v>
      </c>
      <c r="I953" s="54"/>
      <c r="J953" s="275" t="s">
        <v>3071</v>
      </c>
      <c r="K953" s="275" t="s">
        <v>23</v>
      </c>
      <c r="L953" s="275" t="s">
        <v>1012</v>
      </c>
    </row>
    <row r="954" spans="1:12" ht="33.75">
      <c r="A954" s="275" t="s">
        <v>4830</v>
      </c>
      <c r="B954" s="54" t="s">
        <v>1405</v>
      </c>
      <c r="C954" s="54" t="s">
        <v>3194</v>
      </c>
      <c r="D954" s="54" t="s">
        <v>3199</v>
      </c>
      <c r="E954" s="284"/>
      <c r="F954" s="54"/>
      <c r="G954" s="54"/>
      <c r="H954" s="88" t="s">
        <v>3550</v>
      </c>
      <c r="I954" s="54"/>
      <c r="J954" s="275" t="s">
        <v>3071</v>
      </c>
      <c r="K954" s="275" t="s">
        <v>23</v>
      </c>
      <c r="L954" s="275" t="s">
        <v>1012</v>
      </c>
    </row>
    <row r="955" spans="1:12" ht="33.75">
      <c r="A955" s="275" t="s">
        <v>4831</v>
      </c>
      <c r="B955" s="54" t="s">
        <v>3200</v>
      </c>
      <c r="C955" s="54" t="s">
        <v>3194</v>
      </c>
      <c r="D955" s="54" t="s">
        <v>867</v>
      </c>
      <c r="E955" s="284"/>
      <c r="F955" s="54"/>
      <c r="G955" s="54"/>
      <c r="H955" s="88" t="s">
        <v>3550</v>
      </c>
      <c r="I955" s="54"/>
      <c r="J955" s="275" t="s">
        <v>3071</v>
      </c>
      <c r="K955" s="275" t="s">
        <v>23</v>
      </c>
      <c r="L955" s="275" t="s">
        <v>1012</v>
      </c>
    </row>
    <row r="956" spans="1:12" ht="33.75">
      <c r="A956" s="275" t="s">
        <v>4832</v>
      </c>
      <c r="B956" s="54" t="s">
        <v>1411</v>
      </c>
      <c r="C956" s="54" t="s">
        <v>3194</v>
      </c>
      <c r="D956" s="54" t="s">
        <v>423</v>
      </c>
      <c r="E956" s="284"/>
      <c r="F956" s="54"/>
      <c r="G956" s="54"/>
      <c r="H956" s="88" t="s">
        <v>3550</v>
      </c>
      <c r="I956" s="54"/>
      <c r="J956" s="275" t="s">
        <v>3071</v>
      </c>
      <c r="K956" s="275" t="s">
        <v>23</v>
      </c>
      <c r="L956" s="275" t="s">
        <v>1012</v>
      </c>
    </row>
    <row r="957" spans="1:12" ht="33.75">
      <c r="A957" s="275" t="s">
        <v>4833</v>
      </c>
      <c r="B957" s="54" t="s">
        <v>1787</v>
      </c>
      <c r="C957" s="54" t="s">
        <v>3201</v>
      </c>
      <c r="D957" s="54" t="s">
        <v>3514</v>
      </c>
      <c r="E957" s="284"/>
      <c r="F957" s="54"/>
      <c r="G957" s="54"/>
      <c r="H957" s="88" t="s">
        <v>3550</v>
      </c>
      <c r="I957" s="54"/>
      <c r="J957" s="275" t="s">
        <v>3071</v>
      </c>
      <c r="K957" s="275" t="s">
        <v>23</v>
      </c>
      <c r="L957" s="275" t="s">
        <v>1012</v>
      </c>
    </row>
    <row r="958" spans="1:12" ht="33.75">
      <c r="A958" s="275" t="s">
        <v>4834</v>
      </c>
      <c r="B958" s="54" t="s">
        <v>1404</v>
      </c>
      <c r="C958" s="54" t="s">
        <v>3201</v>
      </c>
      <c r="D958" s="54" t="s">
        <v>792</v>
      </c>
      <c r="E958" s="284"/>
      <c r="F958" s="54"/>
      <c r="G958" s="54"/>
      <c r="H958" s="88" t="s">
        <v>3550</v>
      </c>
      <c r="I958" s="54"/>
      <c r="J958" s="275" t="s">
        <v>3071</v>
      </c>
      <c r="K958" s="275" t="s">
        <v>23</v>
      </c>
      <c r="L958" s="275" t="s">
        <v>1012</v>
      </c>
    </row>
    <row r="959" spans="1:12" ht="33.75">
      <c r="A959" s="275" t="s">
        <v>4835</v>
      </c>
      <c r="B959" s="54" t="s">
        <v>1408</v>
      </c>
      <c r="C959" s="54" t="s">
        <v>3201</v>
      </c>
      <c r="D959" s="54" t="s">
        <v>4986</v>
      </c>
      <c r="E959" s="284"/>
      <c r="F959" s="54"/>
      <c r="G959" s="54"/>
      <c r="H959" s="88" t="s">
        <v>3550</v>
      </c>
      <c r="I959" s="54"/>
      <c r="J959" s="275" t="s">
        <v>3071</v>
      </c>
      <c r="K959" s="275" t="s">
        <v>23</v>
      </c>
      <c r="L959" s="275" t="s">
        <v>1012</v>
      </c>
    </row>
    <row r="960" spans="1:12" ht="33.75">
      <c r="A960" s="275" t="s">
        <v>5960</v>
      </c>
      <c r="B960" s="54" t="s">
        <v>3202</v>
      </c>
      <c r="C960" s="54" t="s">
        <v>1126</v>
      </c>
      <c r="D960" s="54" t="s">
        <v>809</v>
      </c>
      <c r="E960" s="284"/>
      <c r="F960" s="54"/>
      <c r="G960" s="54"/>
      <c r="H960" s="88" t="s">
        <v>3550</v>
      </c>
      <c r="I960" s="54"/>
      <c r="J960" s="275" t="s">
        <v>3071</v>
      </c>
      <c r="K960" s="275" t="s">
        <v>23</v>
      </c>
      <c r="L960" s="275" t="s">
        <v>1012</v>
      </c>
    </row>
    <row r="961" spans="1:12" ht="33.75">
      <c r="A961" s="275" t="s">
        <v>5961</v>
      </c>
      <c r="B961" s="54" t="s">
        <v>3782</v>
      </c>
      <c r="C961" s="54" t="s">
        <v>1126</v>
      </c>
      <c r="D961" s="54" t="s">
        <v>4184</v>
      </c>
      <c r="E961" s="284"/>
      <c r="F961" s="54"/>
      <c r="G961" s="54"/>
      <c r="H961" s="88" t="s">
        <v>3550</v>
      </c>
      <c r="I961" s="54"/>
      <c r="J961" s="275" t="s">
        <v>3071</v>
      </c>
      <c r="K961" s="275" t="s">
        <v>23</v>
      </c>
      <c r="L961" s="275" t="s">
        <v>1012</v>
      </c>
    </row>
    <row r="962" spans="1:12" ht="33.75">
      <c r="A962" s="275" t="s">
        <v>5962</v>
      </c>
      <c r="B962" s="54" t="s">
        <v>3203</v>
      </c>
      <c r="C962" s="54" t="s">
        <v>3204</v>
      </c>
      <c r="D962" s="54" t="s">
        <v>1108</v>
      </c>
      <c r="E962" s="284"/>
      <c r="F962" s="54"/>
      <c r="G962" s="54"/>
      <c r="H962" s="88" t="s">
        <v>3550</v>
      </c>
      <c r="I962" s="54"/>
      <c r="J962" s="275" t="s">
        <v>3071</v>
      </c>
      <c r="K962" s="275" t="s">
        <v>23</v>
      </c>
      <c r="L962" s="275" t="s">
        <v>1012</v>
      </c>
    </row>
    <row r="963" spans="1:12" ht="33.75">
      <c r="A963" s="275" t="s">
        <v>5963</v>
      </c>
      <c r="B963" s="54" t="s">
        <v>1540</v>
      </c>
      <c r="C963" s="54" t="s">
        <v>3205</v>
      </c>
      <c r="D963" s="54" t="s">
        <v>557</v>
      </c>
      <c r="E963" s="284"/>
      <c r="F963" s="54"/>
      <c r="G963" s="54"/>
      <c r="H963" s="88" t="s">
        <v>3550</v>
      </c>
      <c r="I963" s="54"/>
      <c r="J963" s="275" t="s">
        <v>3071</v>
      </c>
      <c r="K963" s="275" t="s">
        <v>23</v>
      </c>
      <c r="L963" s="275" t="s">
        <v>1012</v>
      </c>
    </row>
    <row r="964" spans="1:12" ht="33.75">
      <c r="A964" s="275" t="s">
        <v>5964</v>
      </c>
      <c r="B964" s="54" t="s">
        <v>3206</v>
      </c>
      <c r="C964" s="54" t="s">
        <v>3207</v>
      </c>
      <c r="D964" s="54" t="s">
        <v>3159</v>
      </c>
      <c r="E964" s="284"/>
      <c r="F964" s="54"/>
      <c r="G964" s="54"/>
      <c r="H964" s="88" t="s">
        <v>3550</v>
      </c>
      <c r="I964" s="54"/>
      <c r="J964" s="275" t="s">
        <v>3071</v>
      </c>
      <c r="K964" s="275" t="s">
        <v>23</v>
      </c>
      <c r="L964" s="275" t="s">
        <v>1012</v>
      </c>
    </row>
    <row r="965" spans="1:12" ht="33.75">
      <c r="A965" s="275" t="s">
        <v>5965</v>
      </c>
      <c r="B965" s="54" t="s">
        <v>3208</v>
      </c>
      <c r="C965" s="54" t="s">
        <v>3209</v>
      </c>
      <c r="D965" s="54" t="s">
        <v>515</v>
      </c>
      <c r="E965" s="284"/>
      <c r="F965" s="54"/>
      <c r="G965" s="54"/>
      <c r="H965" s="88" t="s">
        <v>3550</v>
      </c>
      <c r="I965" s="54"/>
      <c r="J965" s="275" t="s">
        <v>3071</v>
      </c>
      <c r="K965" s="275" t="s">
        <v>23</v>
      </c>
      <c r="L965" s="275" t="s">
        <v>1012</v>
      </c>
    </row>
    <row r="966" spans="1:12" ht="33.75">
      <c r="A966" s="275" t="s">
        <v>5966</v>
      </c>
      <c r="B966" s="54" t="s">
        <v>1787</v>
      </c>
      <c r="C966" s="54" t="s">
        <v>3209</v>
      </c>
      <c r="D966" s="54" t="s">
        <v>3210</v>
      </c>
      <c r="E966" s="284"/>
      <c r="F966" s="54"/>
      <c r="G966" s="54"/>
      <c r="H966" s="88" t="s">
        <v>3550</v>
      </c>
      <c r="I966" s="54"/>
      <c r="J966" s="275" t="s">
        <v>3071</v>
      </c>
      <c r="K966" s="275" t="s">
        <v>23</v>
      </c>
      <c r="L966" s="275" t="s">
        <v>1012</v>
      </c>
    </row>
    <row r="967" spans="1:12" ht="33.75">
      <c r="A967" s="275" t="s">
        <v>5967</v>
      </c>
      <c r="B967" s="54" t="s">
        <v>3211</v>
      </c>
      <c r="C967" s="54" t="s">
        <v>3209</v>
      </c>
      <c r="D967" s="54" t="s">
        <v>1</v>
      </c>
      <c r="E967" s="284"/>
      <c r="F967" s="54"/>
      <c r="G967" s="54"/>
      <c r="H967" s="88" t="s">
        <v>3550</v>
      </c>
      <c r="I967" s="54"/>
      <c r="J967" s="275" t="s">
        <v>3071</v>
      </c>
      <c r="K967" s="275" t="s">
        <v>23</v>
      </c>
      <c r="L967" s="275" t="s">
        <v>1012</v>
      </c>
    </row>
    <row r="968" spans="1:12" ht="33.75">
      <c r="A968" s="275" t="s">
        <v>5968</v>
      </c>
      <c r="B968" s="54" t="s">
        <v>1403</v>
      </c>
      <c r="C968" s="54" t="s">
        <v>3209</v>
      </c>
      <c r="D968" s="54" t="s">
        <v>2108</v>
      </c>
      <c r="E968" s="284"/>
      <c r="F968" s="54"/>
      <c r="G968" s="54"/>
      <c r="H968" s="88" t="s">
        <v>3550</v>
      </c>
      <c r="I968" s="54"/>
      <c r="J968" s="275" t="s">
        <v>3071</v>
      </c>
      <c r="K968" s="275" t="s">
        <v>23</v>
      </c>
      <c r="L968" s="275" t="s">
        <v>1012</v>
      </c>
    </row>
    <row r="969" spans="1:12" ht="33.75">
      <c r="A969" s="275" t="s">
        <v>5969</v>
      </c>
      <c r="B969" s="54" t="s">
        <v>3212</v>
      </c>
      <c r="C969" s="54" t="s">
        <v>3209</v>
      </c>
      <c r="D969" s="54" t="s">
        <v>2893</v>
      </c>
      <c r="E969" s="284"/>
      <c r="F969" s="54"/>
      <c r="G969" s="54"/>
      <c r="H969" s="88" t="s">
        <v>3550</v>
      </c>
      <c r="I969" s="54"/>
      <c r="J969" s="275" t="s">
        <v>3071</v>
      </c>
      <c r="K969" s="275" t="s">
        <v>23</v>
      </c>
      <c r="L969" s="275" t="s">
        <v>1012</v>
      </c>
    </row>
    <row r="970" spans="1:12" ht="33.75">
      <c r="A970" s="275" t="s">
        <v>5970</v>
      </c>
      <c r="B970" s="54" t="s">
        <v>1516</v>
      </c>
      <c r="C970" s="54" t="s">
        <v>1744</v>
      </c>
      <c r="D970" s="54" t="s">
        <v>1745</v>
      </c>
      <c r="E970" s="284"/>
      <c r="F970" s="54"/>
      <c r="G970" s="54"/>
      <c r="H970" s="88" t="s">
        <v>3550</v>
      </c>
      <c r="I970" s="54"/>
      <c r="J970" s="275" t="s">
        <v>3071</v>
      </c>
      <c r="K970" s="275" t="s">
        <v>23</v>
      </c>
      <c r="L970" s="275" t="s">
        <v>1012</v>
      </c>
    </row>
    <row r="971" spans="1:12" ht="33.75">
      <c r="A971" s="275" t="s">
        <v>5971</v>
      </c>
      <c r="B971" s="54" t="s">
        <v>1746</v>
      </c>
      <c r="C971" s="54" t="s">
        <v>1097</v>
      </c>
      <c r="D971" s="54" t="s">
        <v>1098</v>
      </c>
      <c r="E971" s="284"/>
      <c r="F971" s="54"/>
      <c r="G971" s="54"/>
      <c r="H971" s="88" t="s">
        <v>3550</v>
      </c>
      <c r="I971" s="54"/>
      <c r="J971" s="275" t="s">
        <v>3071</v>
      </c>
      <c r="K971" s="275" t="s">
        <v>23</v>
      </c>
      <c r="L971" s="275" t="s">
        <v>1012</v>
      </c>
    </row>
    <row r="972" spans="1:12" ht="33.75">
      <c r="A972" s="275" t="s">
        <v>5972</v>
      </c>
      <c r="B972" s="54" t="s">
        <v>2173</v>
      </c>
      <c r="C972" s="54" t="s">
        <v>190</v>
      </c>
      <c r="D972" s="54" t="s">
        <v>191</v>
      </c>
      <c r="E972" s="284">
        <v>24117.5</v>
      </c>
      <c r="F972" s="54"/>
      <c r="G972" s="54"/>
      <c r="H972" s="88" t="s">
        <v>192</v>
      </c>
      <c r="I972" s="54"/>
      <c r="J972" s="275" t="s">
        <v>193</v>
      </c>
      <c r="K972" s="275" t="s">
        <v>23</v>
      </c>
      <c r="L972" s="275" t="s">
        <v>1012</v>
      </c>
    </row>
    <row r="973" spans="1:12" ht="33.75">
      <c r="A973" s="275" t="s">
        <v>5973</v>
      </c>
      <c r="B973" s="54" t="s">
        <v>3681</v>
      </c>
      <c r="C973" s="54" t="s">
        <v>1107</v>
      </c>
      <c r="D973" s="54" t="s">
        <v>766</v>
      </c>
      <c r="E973" s="284">
        <v>45681.6</v>
      </c>
      <c r="F973" s="54"/>
      <c r="G973" s="54"/>
      <c r="H973" s="88" t="s">
        <v>192</v>
      </c>
      <c r="I973" s="54"/>
      <c r="J973" s="275" t="s">
        <v>193</v>
      </c>
      <c r="K973" s="275" t="s">
        <v>23</v>
      </c>
      <c r="L973" s="275" t="s">
        <v>1012</v>
      </c>
    </row>
    <row r="974" spans="1:12" ht="33.75">
      <c r="A974" s="275" t="s">
        <v>5974</v>
      </c>
      <c r="B974" s="54" t="s">
        <v>1099</v>
      </c>
      <c r="C974" s="54" t="s">
        <v>1100</v>
      </c>
      <c r="D974" s="54" t="s">
        <v>1</v>
      </c>
      <c r="E974" s="284"/>
      <c r="F974" s="54"/>
      <c r="G974" s="54"/>
      <c r="H974" s="88" t="s">
        <v>3550</v>
      </c>
      <c r="I974" s="54"/>
      <c r="J974" s="275" t="s">
        <v>3071</v>
      </c>
      <c r="K974" s="275" t="s">
        <v>23</v>
      </c>
      <c r="L974" s="275" t="s">
        <v>1012</v>
      </c>
    </row>
    <row r="975" spans="1:12" ht="56.25">
      <c r="A975" s="275" t="s">
        <v>5975</v>
      </c>
      <c r="B975" s="54" t="s">
        <v>759</v>
      </c>
      <c r="C975" s="54" t="s">
        <v>760</v>
      </c>
      <c r="D975" s="54" t="s">
        <v>761</v>
      </c>
      <c r="E975" s="284">
        <v>14956.081</v>
      </c>
      <c r="F975" s="54"/>
      <c r="G975" s="54"/>
      <c r="H975" s="88" t="s">
        <v>762</v>
      </c>
      <c r="I975" s="54"/>
      <c r="J975" s="275" t="s">
        <v>763</v>
      </c>
      <c r="K975" s="275" t="s">
        <v>23</v>
      </c>
      <c r="L975" s="275" t="s">
        <v>1012</v>
      </c>
    </row>
    <row r="976" spans="1:12" ht="56.25">
      <c r="A976" s="275" t="s">
        <v>5976</v>
      </c>
      <c r="B976" s="54" t="s">
        <v>764</v>
      </c>
      <c r="C976" s="54" t="s">
        <v>765</v>
      </c>
      <c r="D976" s="54" t="s">
        <v>766</v>
      </c>
      <c r="E976" s="284">
        <v>54014.106</v>
      </c>
      <c r="F976" s="54"/>
      <c r="G976" s="54"/>
      <c r="H976" s="88" t="s">
        <v>762</v>
      </c>
      <c r="I976" s="54"/>
      <c r="J976" s="275" t="s">
        <v>763</v>
      </c>
      <c r="K976" s="275" t="s">
        <v>23</v>
      </c>
      <c r="L976" s="275" t="s">
        <v>1012</v>
      </c>
    </row>
    <row r="977" spans="1:12" ht="56.25">
      <c r="A977" s="275" t="s">
        <v>6238</v>
      </c>
      <c r="B977" s="54" t="s">
        <v>5132</v>
      </c>
      <c r="C977" s="54" t="s">
        <v>2935</v>
      </c>
      <c r="D977" s="54"/>
      <c r="E977" s="284">
        <v>15439.106</v>
      </c>
      <c r="F977" s="54">
        <v>1715.456</v>
      </c>
      <c r="G977" s="54"/>
      <c r="H977" s="88" t="s">
        <v>661</v>
      </c>
      <c r="I977" s="54"/>
      <c r="J977" s="275" t="s">
        <v>5133</v>
      </c>
      <c r="K977" s="275" t="s">
        <v>23</v>
      </c>
      <c r="L977" s="275" t="s">
        <v>1012</v>
      </c>
    </row>
    <row r="978" spans="1:12" ht="56.25">
      <c r="A978" s="275" t="s">
        <v>6239</v>
      </c>
      <c r="B978" s="54" t="s">
        <v>846</v>
      </c>
      <c r="C978" s="54" t="s">
        <v>847</v>
      </c>
      <c r="D978" s="54" t="s">
        <v>848</v>
      </c>
      <c r="E978" s="284">
        <v>45262.809</v>
      </c>
      <c r="F978" s="54"/>
      <c r="G978" s="54"/>
      <c r="H978" s="88" t="s">
        <v>849</v>
      </c>
      <c r="I978" s="54"/>
      <c r="J978" s="275" t="s">
        <v>850</v>
      </c>
      <c r="K978" s="275" t="s">
        <v>23</v>
      </c>
      <c r="L978" s="275" t="s">
        <v>1012</v>
      </c>
    </row>
    <row r="979" spans="1:12" ht="12.75">
      <c r="A979" s="54"/>
      <c r="B979" s="54"/>
      <c r="C979" s="275" t="s">
        <v>5139</v>
      </c>
      <c r="D979" s="54"/>
      <c r="E979" s="275" t="s">
        <v>6237</v>
      </c>
      <c r="F979" s="275" t="s">
        <v>435</v>
      </c>
      <c r="G979" s="54"/>
      <c r="H979" s="54"/>
      <c r="I979" s="54"/>
      <c r="J979" s="54"/>
      <c r="K979" s="54"/>
      <c r="L979" s="54"/>
    </row>
    <row r="980" spans="1:12" ht="12.75">
      <c r="A980" s="54"/>
      <c r="B980" s="54"/>
      <c r="C980" s="306" t="s">
        <v>5140</v>
      </c>
      <c r="D980" s="302"/>
      <c r="E980" s="307">
        <f>E979+E557+E515</f>
        <v>364616.416</v>
      </c>
      <c r="F980" s="307">
        <f>F979+F557+F515</f>
        <v>10059.445</v>
      </c>
      <c r="G980" s="54"/>
      <c r="H980" s="54"/>
      <c r="I980" s="54"/>
      <c r="J980" s="54"/>
      <c r="K980" s="54"/>
      <c r="L980" s="54"/>
    </row>
    <row r="981" spans="1:12" ht="12.75">
      <c r="A981" s="270"/>
      <c r="B981" s="270"/>
      <c r="C981" s="270"/>
      <c r="D981" s="270"/>
      <c r="E981" s="286"/>
      <c r="F981" s="286"/>
      <c r="G981" s="270"/>
      <c r="H981" s="270"/>
      <c r="I981" s="270"/>
      <c r="J981" s="270"/>
      <c r="K981" s="270"/>
      <c r="L981" s="270"/>
    </row>
    <row r="982" spans="1:12" ht="12.75">
      <c r="A982" s="282"/>
      <c r="B982" s="282"/>
      <c r="C982" s="282"/>
      <c r="D982" s="282"/>
      <c r="E982" s="282"/>
      <c r="F982" s="282"/>
      <c r="G982" s="282"/>
      <c r="H982" s="282"/>
      <c r="I982" s="282"/>
      <c r="J982" s="282"/>
      <c r="K982" s="282"/>
      <c r="L982" s="282"/>
    </row>
    <row r="983" spans="1:12" ht="12.75">
      <c r="A983" s="282"/>
      <c r="B983" s="282"/>
      <c r="C983" s="282"/>
      <c r="D983" s="282"/>
      <c r="E983" s="282"/>
      <c r="F983" s="282"/>
      <c r="G983" s="282"/>
      <c r="H983" s="282"/>
      <c r="I983" s="282"/>
      <c r="J983" s="282"/>
      <c r="K983" s="282"/>
      <c r="L983" s="282"/>
    </row>
    <row r="984" spans="1:12" ht="12.75">
      <c r="A984" s="282"/>
      <c r="B984" s="282"/>
      <c r="C984" s="282"/>
      <c r="D984" s="282"/>
      <c r="E984" s="282" t="s">
        <v>3755</v>
      </c>
      <c r="F984" s="282"/>
      <c r="G984" s="282"/>
      <c r="H984" s="282"/>
      <c r="I984" s="282"/>
      <c r="J984" s="282"/>
      <c r="K984" s="282"/>
      <c r="L984" s="282"/>
    </row>
    <row r="985" spans="1:12" ht="12.75">
      <c r="A985" s="282"/>
      <c r="B985" s="282"/>
      <c r="C985" s="282"/>
      <c r="D985" s="282"/>
      <c r="E985" s="282"/>
      <c r="F985" s="282"/>
      <c r="G985" s="282"/>
      <c r="H985" s="282"/>
      <c r="I985" s="282"/>
      <c r="J985" s="282"/>
      <c r="K985" s="282"/>
      <c r="L985" s="282"/>
    </row>
    <row r="986" spans="1:12" ht="12.75">
      <c r="A986" s="282"/>
      <c r="B986" s="282"/>
      <c r="C986" s="282"/>
      <c r="D986" s="282"/>
      <c r="E986" s="282"/>
      <c r="F986" s="282"/>
      <c r="G986" s="282"/>
      <c r="H986" s="282"/>
      <c r="I986" s="282"/>
      <c r="J986" s="282"/>
      <c r="K986" s="282"/>
      <c r="L986" s="282"/>
    </row>
    <row r="987" spans="1:12" ht="12.75">
      <c r="A987" s="282"/>
      <c r="B987" s="282"/>
      <c r="C987" s="282"/>
      <c r="D987" s="282"/>
      <c r="E987" s="275"/>
      <c r="F987" s="275"/>
      <c r="G987" s="282"/>
      <c r="H987" s="282"/>
      <c r="I987" s="282"/>
      <c r="J987" s="282"/>
      <c r="K987" s="282"/>
      <c r="L987" s="282"/>
    </row>
    <row r="988" spans="1:12" ht="12.75">
      <c r="A988" s="282"/>
      <c r="B988" s="282"/>
      <c r="C988" s="282"/>
      <c r="D988" s="282"/>
      <c r="E988" s="282"/>
      <c r="F988" s="282"/>
      <c r="G988" s="282"/>
      <c r="H988" s="282"/>
      <c r="I988" s="282"/>
      <c r="J988" s="282"/>
      <c r="K988" s="282"/>
      <c r="L988" s="282"/>
    </row>
    <row r="989" spans="1:12" ht="12.75">
      <c r="A989" s="282"/>
      <c r="B989" s="282"/>
      <c r="C989" s="282"/>
      <c r="D989" s="282"/>
      <c r="E989" s="282"/>
      <c r="F989" s="282"/>
      <c r="G989" s="282"/>
      <c r="H989" s="282"/>
      <c r="I989" s="282"/>
      <c r="J989" s="282"/>
      <c r="K989" s="282"/>
      <c r="L989" s="282"/>
    </row>
    <row r="990" spans="1:12" ht="12.75">
      <c r="A990" s="282"/>
      <c r="B990" s="282"/>
      <c r="C990" s="282"/>
      <c r="D990" s="282"/>
      <c r="E990" s="282"/>
      <c r="F990" s="282"/>
      <c r="G990" s="282"/>
      <c r="H990" s="282"/>
      <c r="I990" s="282"/>
      <c r="J990" s="282"/>
      <c r="K990" s="282"/>
      <c r="L990" s="282"/>
    </row>
    <row r="991" spans="1:12" ht="12.75">
      <c r="A991" s="282"/>
      <c r="B991" s="282"/>
      <c r="C991" s="282"/>
      <c r="D991" s="282"/>
      <c r="E991" s="282"/>
      <c r="F991" s="282"/>
      <c r="G991" s="282"/>
      <c r="H991" s="282"/>
      <c r="I991" s="282"/>
      <c r="J991" s="282"/>
      <c r="K991" s="282"/>
      <c r="L991" s="282"/>
    </row>
    <row r="992" spans="1:12" ht="12.75">
      <c r="A992" s="282"/>
      <c r="B992" s="282"/>
      <c r="C992" s="282"/>
      <c r="D992" s="282"/>
      <c r="E992" s="282"/>
      <c r="F992" s="282"/>
      <c r="G992" s="282"/>
      <c r="H992" s="282"/>
      <c r="I992" s="282"/>
      <c r="J992" s="282"/>
      <c r="K992" s="282"/>
      <c r="L992" s="282"/>
    </row>
    <row r="993" spans="1:12" ht="12.75">
      <c r="A993" s="282"/>
      <c r="B993" s="282"/>
      <c r="C993" s="282"/>
      <c r="D993" s="282"/>
      <c r="E993" s="282"/>
      <c r="F993" s="282"/>
      <c r="G993" s="282"/>
      <c r="H993" s="282"/>
      <c r="I993" s="282"/>
      <c r="J993" s="282"/>
      <c r="K993" s="282"/>
      <c r="L993" s="282"/>
    </row>
    <row r="994" spans="1:12" ht="12.75">
      <c r="A994" s="282"/>
      <c r="B994" s="282"/>
      <c r="C994" s="282"/>
      <c r="D994" s="282"/>
      <c r="E994" s="282"/>
      <c r="F994" s="282"/>
      <c r="G994" s="282"/>
      <c r="H994" s="282"/>
      <c r="I994" s="282"/>
      <c r="J994" s="282"/>
      <c r="K994" s="282"/>
      <c r="L994" s="282"/>
    </row>
    <row r="995" spans="1:12" ht="12.75">
      <c r="A995" s="282"/>
      <c r="B995" s="282"/>
      <c r="C995" s="282"/>
      <c r="D995" s="282"/>
      <c r="E995" s="282"/>
      <c r="F995" s="282"/>
      <c r="G995" s="282"/>
      <c r="H995" s="282"/>
      <c r="I995" s="282"/>
      <c r="J995" s="282"/>
      <c r="K995" s="282"/>
      <c r="L995" s="282"/>
    </row>
    <row r="996" spans="1:12" ht="12.75">
      <c r="A996" s="282"/>
      <c r="B996" s="282"/>
      <c r="C996" s="282"/>
      <c r="D996" s="282"/>
      <c r="E996" s="282"/>
      <c r="F996" s="282"/>
      <c r="G996" s="282"/>
      <c r="H996" s="282"/>
      <c r="I996" s="282"/>
      <c r="J996" s="282"/>
      <c r="K996" s="282"/>
      <c r="L996" s="282"/>
    </row>
    <row r="997" spans="1:12" ht="12.75">
      <c r="A997" s="282"/>
      <c r="B997" s="282"/>
      <c r="C997" s="282"/>
      <c r="D997" s="282"/>
      <c r="E997" s="282"/>
      <c r="F997" s="282"/>
      <c r="G997" s="282"/>
      <c r="H997" s="282"/>
      <c r="I997" s="282"/>
      <c r="J997" s="282"/>
      <c r="K997" s="282"/>
      <c r="L997" s="282"/>
    </row>
    <row r="998" spans="1:12" ht="12.75">
      <c r="A998" s="277"/>
      <c r="B998" s="277"/>
      <c r="C998" s="277"/>
      <c r="D998" s="277"/>
      <c r="E998" s="277"/>
      <c r="F998" s="277"/>
      <c r="G998" s="277"/>
      <c r="H998" s="277"/>
      <c r="I998" s="277"/>
      <c r="J998" s="277"/>
      <c r="K998" s="277"/>
      <c r="L998" s="277"/>
    </row>
    <row r="999" spans="1:12" ht="12.75">
      <c r="A999" s="277"/>
      <c r="B999" s="277"/>
      <c r="C999" s="277"/>
      <c r="D999" s="277"/>
      <c r="E999" s="277"/>
      <c r="F999" s="277"/>
      <c r="G999" s="277"/>
      <c r="H999" s="277"/>
      <c r="I999" s="277"/>
      <c r="J999" s="277"/>
      <c r="K999" s="277"/>
      <c r="L999" s="277"/>
    </row>
    <row r="1000" spans="1:12" ht="12.75">
      <c r="A1000" s="277"/>
      <c r="B1000" s="277"/>
      <c r="C1000" s="277"/>
      <c r="D1000" s="277"/>
      <c r="E1000" s="277"/>
      <c r="F1000" s="277"/>
      <c r="G1000" s="277"/>
      <c r="H1000" s="277"/>
      <c r="I1000" s="277"/>
      <c r="J1000" s="277"/>
      <c r="K1000" s="277"/>
      <c r="L1000" s="277"/>
    </row>
    <row r="1001" spans="1:12" ht="12.75">
      <c r="A1001" s="277"/>
      <c r="B1001" s="277"/>
      <c r="C1001" s="277"/>
      <c r="D1001" s="277"/>
      <c r="E1001" s="277"/>
      <c r="F1001" s="277"/>
      <c r="G1001" s="277"/>
      <c r="H1001" s="277"/>
      <c r="I1001" s="277"/>
      <c r="J1001" s="277"/>
      <c r="K1001" s="277"/>
      <c r="L1001" s="277"/>
    </row>
    <row r="1002" spans="1:12" ht="12.75">
      <c r="A1002" s="277"/>
      <c r="B1002" s="277"/>
      <c r="C1002" s="277"/>
      <c r="D1002" s="277"/>
      <c r="E1002" s="277"/>
      <c r="F1002" s="277"/>
      <c r="G1002" s="277"/>
      <c r="H1002" s="277"/>
      <c r="I1002" s="277"/>
      <c r="J1002" s="277"/>
      <c r="K1002" s="277"/>
      <c r="L1002" s="277"/>
    </row>
    <row r="1003" spans="1:12" ht="12.75">
      <c r="A1003" s="277"/>
      <c r="B1003" s="277"/>
      <c r="C1003" s="277"/>
      <c r="D1003" s="277"/>
      <c r="E1003" s="277"/>
      <c r="F1003" s="277"/>
      <c r="G1003" s="277"/>
      <c r="H1003" s="277"/>
      <c r="I1003" s="277"/>
      <c r="J1003" s="277"/>
      <c r="K1003" s="277"/>
      <c r="L1003" s="277"/>
    </row>
    <row r="1004" spans="1:12" ht="12.75">
      <c r="A1004" s="277"/>
      <c r="B1004" s="277"/>
      <c r="C1004" s="277"/>
      <c r="D1004" s="277"/>
      <c r="E1004" s="277"/>
      <c r="F1004" s="277"/>
      <c r="G1004" s="277"/>
      <c r="H1004" s="277"/>
      <c r="I1004" s="277"/>
      <c r="J1004" s="277"/>
      <c r="K1004" s="277"/>
      <c r="L1004" s="277"/>
    </row>
    <row r="1005" spans="1:12" ht="12.75">
      <c r="A1005" s="277"/>
      <c r="B1005" s="277"/>
      <c r="C1005" s="277"/>
      <c r="D1005" s="277"/>
      <c r="E1005" s="277"/>
      <c r="F1005" s="277"/>
      <c r="G1005" s="277"/>
      <c r="H1005" s="277"/>
      <c r="I1005" s="277"/>
      <c r="J1005" s="277"/>
      <c r="K1005" s="277"/>
      <c r="L1005" s="277"/>
    </row>
    <row r="1006" spans="1:12" ht="12.75">
      <c r="A1006" s="277"/>
      <c r="B1006" s="277"/>
      <c r="C1006" s="277"/>
      <c r="D1006" s="277"/>
      <c r="E1006" s="277"/>
      <c r="F1006" s="277"/>
      <c r="G1006" s="277"/>
      <c r="H1006" s="277"/>
      <c r="I1006" s="277"/>
      <c r="J1006" s="277"/>
      <c r="K1006" s="277"/>
      <c r="L1006" s="277"/>
    </row>
    <row r="1007" spans="1:12" ht="12.75">
      <c r="A1007" s="277"/>
      <c r="B1007" s="277"/>
      <c r="C1007" s="277"/>
      <c r="D1007" s="277"/>
      <c r="E1007" s="277"/>
      <c r="F1007" s="277"/>
      <c r="G1007" s="277"/>
      <c r="H1007" s="277"/>
      <c r="I1007" s="277"/>
      <c r="J1007" s="277"/>
      <c r="K1007" s="277"/>
      <c r="L1007" s="277"/>
    </row>
    <row r="1008" spans="1:12" ht="12.75">
      <c r="A1008" s="277"/>
      <c r="B1008" s="277"/>
      <c r="C1008" s="277"/>
      <c r="D1008" s="277"/>
      <c r="E1008" s="277"/>
      <c r="F1008" s="277"/>
      <c r="G1008" s="277"/>
      <c r="H1008" s="277"/>
      <c r="I1008" s="277"/>
      <c r="J1008" s="277"/>
      <c r="K1008" s="277"/>
      <c r="L1008" s="277"/>
    </row>
    <row r="1009" spans="1:12" ht="12.75">
      <c r="A1009" s="277"/>
      <c r="B1009" s="277"/>
      <c r="C1009" s="277"/>
      <c r="D1009" s="277"/>
      <c r="E1009" s="277"/>
      <c r="F1009" s="277"/>
      <c r="G1009" s="277"/>
      <c r="H1009" s="277"/>
      <c r="I1009" s="277"/>
      <c r="J1009" s="277"/>
      <c r="K1009" s="277"/>
      <c r="L1009" s="277"/>
    </row>
    <row r="1010" spans="1:12" ht="12.75">
      <c r="A1010" s="277"/>
      <c r="B1010" s="277"/>
      <c r="C1010" s="277"/>
      <c r="D1010" s="277"/>
      <c r="E1010" s="277"/>
      <c r="F1010" s="277"/>
      <c r="G1010" s="277"/>
      <c r="H1010" s="277"/>
      <c r="I1010" s="277"/>
      <c r="J1010" s="277"/>
      <c r="K1010" s="277"/>
      <c r="L1010" s="277"/>
    </row>
    <row r="1011" spans="1:12" ht="12.75">
      <c r="A1011" s="277"/>
      <c r="B1011" s="277"/>
      <c r="C1011" s="277"/>
      <c r="D1011" s="277"/>
      <c r="E1011" s="277"/>
      <c r="F1011" s="277"/>
      <c r="G1011" s="277"/>
      <c r="H1011" s="277"/>
      <c r="I1011" s="277"/>
      <c r="J1011" s="277"/>
      <c r="K1011" s="277"/>
      <c r="L1011" s="277"/>
    </row>
    <row r="1012" spans="1:12" ht="12.75">
      <c r="A1012" s="277"/>
      <c r="B1012" s="277"/>
      <c r="C1012" s="277"/>
      <c r="D1012" s="277"/>
      <c r="E1012" s="277"/>
      <c r="F1012" s="277"/>
      <c r="G1012" s="277"/>
      <c r="H1012" s="277"/>
      <c r="I1012" s="277"/>
      <c r="J1012" s="277"/>
      <c r="K1012" s="277"/>
      <c r="L1012" s="277"/>
    </row>
    <row r="1013" spans="1:12" ht="12.75">
      <c r="A1013" s="277"/>
      <c r="B1013" s="277"/>
      <c r="C1013" s="277"/>
      <c r="D1013" s="277"/>
      <c r="E1013" s="277"/>
      <c r="F1013" s="277"/>
      <c r="G1013" s="277"/>
      <c r="H1013" s="277"/>
      <c r="I1013" s="277"/>
      <c r="J1013" s="277"/>
      <c r="K1013" s="277"/>
      <c r="L1013" s="277"/>
    </row>
    <row r="1014" spans="1:12" ht="12.75">
      <c r="A1014" s="277"/>
      <c r="B1014" s="277"/>
      <c r="C1014" s="277"/>
      <c r="D1014" s="277"/>
      <c r="E1014" s="277"/>
      <c r="F1014" s="277"/>
      <c r="G1014" s="277"/>
      <c r="H1014" s="277"/>
      <c r="I1014" s="277"/>
      <c r="J1014" s="277"/>
      <c r="K1014" s="277"/>
      <c r="L1014" s="277"/>
    </row>
    <row r="1015" spans="1:12" ht="12.75">
      <c r="A1015" s="277"/>
      <c r="B1015" s="277"/>
      <c r="C1015" s="277"/>
      <c r="D1015" s="277"/>
      <c r="E1015" s="277"/>
      <c r="F1015" s="277"/>
      <c r="G1015" s="277"/>
      <c r="H1015" s="277"/>
      <c r="I1015" s="277"/>
      <c r="J1015" s="277"/>
      <c r="K1015" s="277"/>
      <c r="L1015" s="277"/>
    </row>
    <row r="1016" spans="1:12" ht="12.75">
      <c r="A1016" s="277"/>
      <c r="B1016" s="277"/>
      <c r="C1016" s="277"/>
      <c r="D1016" s="277"/>
      <c r="E1016" s="277"/>
      <c r="F1016" s="277"/>
      <c r="G1016" s="277"/>
      <c r="H1016" s="277"/>
      <c r="I1016" s="277"/>
      <c r="J1016" s="277"/>
      <c r="K1016" s="277"/>
      <c r="L1016" s="277"/>
    </row>
    <row r="1017" spans="1:12" ht="12.75">
      <c r="A1017" s="277"/>
      <c r="B1017" s="277"/>
      <c r="C1017" s="277"/>
      <c r="D1017" s="277"/>
      <c r="E1017" s="277"/>
      <c r="F1017" s="277"/>
      <c r="G1017" s="277"/>
      <c r="H1017" s="277"/>
      <c r="I1017" s="277"/>
      <c r="J1017" s="277"/>
      <c r="K1017" s="277"/>
      <c r="L1017" s="277"/>
    </row>
    <row r="1018" spans="1:12" ht="12.75">
      <c r="A1018" s="277"/>
      <c r="B1018" s="277"/>
      <c r="C1018" s="277"/>
      <c r="D1018" s="277"/>
      <c r="E1018" s="277"/>
      <c r="F1018" s="277"/>
      <c r="G1018" s="277"/>
      <c r="H1018" s="277"/>
      <c r="I1018" s="277"/>
      <c r="J1018" s="277"/>
      <c r="K1018" s="277"/>
      <c r="L1018" s="277"/>
    </row>
    <row r="1019" spans="1:12" ht="12.75">
      <c r="A1019" s="277"/>
      <c r="B1019" s="277"/>
      <c r="C1019" s="277"/>
      <c r="D1019" s="277"/>
      <c r="E1019" s="277"/>
      <c r="F1019" s="277"/>
      <c r="G1019" s="277"/>
      <c r="H1019" s="277"/>
      <c r="I1019" s="277"/>
      <c r="J1019" s="277"/>
      <c r="K1019" s="277"/>
      <c r="L1019" s="277"/>
    </row>
    <row r="1020" spans="1:12" ht="12.75">
      <c r="A1020" s="277"/>
      <c r="B1020" s="277"/>
      <c r="C1020" s="277"/>
      <c r="D1020" s="277"/>
      <c r="E1020" s="277"/>
      <c r="F1020" s="277"/>
      <c r="G1020" s="277"/>
      <c r="H1020" s="277"/>
      <c r="I1020" s="277"/>
      <c r="J1020" s="277"/>
      <c r="K1020" s="277"/>
      <c r="L1020" s="277"/>
    </row>
    <row r="1021" spans="1:12" ht="12.75">
      <c r="A1021" s="277"/>
      <c r="B1021" s="277"/>
      <c r="C1021" s="277"/>
      <c r="D1021" s="277"/>
      <c r="E1021" s="277"/>
      <c r="F1021" s="277"/>
      <c r="G1021" s="277"/>
      <c r="H1021" s="277"/>
      <c r="I1021" s="277"/>
      <c r="J1021" s="277"/>
      <c r="K1021" s="277"/>
      <c r="L1021" s="277"/>
    </row>
    <row r="1022" spans="1:12" ht="12.75">
      <c r="A1022" s="277"/>
      <c r="B1022" s="277"/>
      <c r="C1022" s="277"/>
      <c r="D1022" s="277"/>
      <c r="E1022" s="277"/>
      <c r="F1022" s="277"/>
      <c r="G1022" s="277"/>
      <c r="H1022" s="277"/>
      <c r="I1022" s="277"/>
      <c r="J1022" s="277"/>
      <c r="K1022" s="277"/>
      <c r="L1022" s="277"/>
    </row>
    <row r="1023" spans="1:12" ht="12.75">
      <c r="A1023" s="277"/>
      <c r="B1023" s="277"/>
      <c r="C1023" s="277"/>
      <c r="D1023" s="277"/>
      <c r="E1023" s="277"/>
      <c r="F1023" s="277"/>
      <c r="G1023" s="277"/>
      <c r="H1023" s="277"/>
      <c r="I1023" s="277"/>
      <c r="J1023" s="277"/>
      <c r="K1023" s="277"/>
      <c r="L1023" s="277"/>
    </row>
    <row r="1024" spans="1:12" ht="12.75">
      <c r="A1024" s="277"/>
      <c r="B1024" s="277"/>
      <c r="C1024" s="277"/>
      <c r="D1024" s="277"/>
      <c r="E1024" s="277"/>
      <c r="F1024" s="277"/>
      <c r="G1024" s="277"/>
      <c r="H1024" s="277"/>
      <c r="I1024" s="277"/>
      <c r="J1024" s="277"/>
      <c r="K1024" s="277"/>
      <c r="L1024" s="277"/>
    </row>
    <row r="1025" spans="1:12" ht="12.75">
      <c r="A1025" s="277"/>
      <c r="B1025" s="277"/>
      <c r="C1025" s="277"/>
      <c r="D1025" s="277"/>
      <c r="E1025" s="277"/>
      <c r="F1025" s="277"/>
      <c r="G1025" s="277"/>
      <c r="H1025" s="277"/>
      <c r="I1025" s="277"/>
      <c r="J1025" s="277"/>
      <c r="K1025" s="277"/>
      <c r="L1025" s="277"/>
    </row>
    <row r="1026" spans="1:12" ht="12.75">
      <c r="A1026" s="277"/>
      <c r="B1026" s="277"/>
      <c r="C1026" s="277"/>
      <c r="D1026" s="277"/>
      <c r="E1026" s="277"/>
      <c r="F1026" s="277"/>
      <c r="G1026" s="277"/>
      <c r="H1026" s="277"/>
      <c r="I1026" s="277"/>
      <c r="J1026" s="277"/>
      <c r="K1026" s="277"/>
      <c r="L1026" s="277"/>
    </row>
    <row r="1027" spans="1:12" ht="12.75">
      <c r="A1027" s="277"/>
      <c r="B1027" s="277"/>
      <c r="C1027" s="277"/>
      <c r="D1027" s="277"/>
      <c r="E1027" s="277"/>
      <c r="F1027" s="277"/>
      <c r="G1027" s="277"/>
      <c r="H1027" s="277"/>
      <c r="I1027" s="277"/>
      <c r="J1027" s="277"/>
      <c r="K1027" s="277"/>
      <c r="L1027" s="277"/>
    </row>
    <row r="1028" spans="1:12" ht="12.75">
      <c r="A1028" s="277"/>
      <c r="B1028" s="277"/>
      <c r="C1028" s="277"/>
      <c r="D1028" s="277"/>
      <c r="E1028" s="277"/>
      <c r="F1028" s="277"/>
      <c r="G1028" s="277"/>
      <c r="H1028" s="277"/>
      <c r="I1028" s="277"/>
      <c r="J1028" s="277"/>
      <c r="K1028" s="277"/>
      <c r="L1028" s="277"/>
    </row>
    <row r="1029" spans="1:12" ht="12.75">
      <c r="A1029" s="277"/>
      <c r="B1029" s="277"/>
      <c r="C1029" s="277"/>
      <c r="D1029" s="277"/>
      <c r="E1029" s="277"/>
      <c r="F1029" s="277"/>
      <c r="G1029" s="277"/>
      <c r="H1029" s="277"/>
      <c r="I1029" s="277"/>
      <c r="J1029" s="277"/>
      <c r="K1029" s="277"/>
      <c r="L1029" s="277"/>
    </row>
    <row r="1030" spans="1:12" ht="12.75">
      <c r="A1030" s="277"/>
      <c r="B1030" s="277"/>
      <c r="C1030" s="277"/>
      <c r="D1030" s="277"/>
      <c r="E1030" s="277"/>
      <c r="F1030" s="277"/>
      <c r="G1030" s="277"/>
      <c r="H1030" s="277"/>
      <c r="I1030" s="277"/>
      <c r="J1030" s="277"/>
      <c r="K1030" s="277"/>
      <c r="L1030" s="277"/>
    </row>
    <row r="1031" spans="1:12" ht="12.75">
      <c r="A1031" s="277"/>
      <c r="B1031" s="277"/>
      <c r="C1031" s="277"/>
      <c r="D1031" s="277"/>
      <c r="E1031" s="277"/>
      <c r="F1031" s="277"/>
      <c r="G1031" s="277"/>
      <c r="H1031" s="277"/>
      <c r="I1031" s="277"/>
      <c r="J1031" s="277"/>
      <c r="K1031" s="277"/>
      <c r="L1031" s="277"/>
    </row>
    <row r="1032" spans="1:12" ht="12.75">
      <c r="A1032" s="277"/>
      <c r="B1032" s="277"/>
      <c r="C1032" s="277"/>
      <c r="D1032" s="277"/>
      <c r="E1032" s="277"/>
      <c r="F1032" s="277"/>
      <c r="G1032" s="277"/>
      <c r="H1032" s="277"/>
      <c r="I1032" s="277"/>
      <c r="J1032" s="277"/>
      <c r="K1032" s="277"/>
      <c r="L1032" s="277"/>
    </row>
    <row r="1033" spans="1:12" ht="12.75">
      <c r="A1033" s="277"/>
      <c r="B1033" s="277"/>
      <c r="C1033" s="277"/>
      <c r="D1033" s="277"/>
      <c r="E1033" s="277"/>
      <c r="F1033" s="277"/>
      <c r="G1033" s="277"/>
      <c r="H1033" s="277"/>
      <c r="I1033" s="277"/>
      <c r="J1033" s="277"/>
      <c r="K1033" s="277"/>
      <c r="L1033" s="277"/>
    </row>
    <row r="1034" spans="1:12" ht="12.75">
      <c r="A1034" s="277"/>
      <c r="B1034" s="277"/>
      <c r="C1034" s="277"/>
      <c r="D1034" s="277"/>
      <c r="E1034" s="277"/>
      <c r="F1034" s="277"/>
      <c r="G1034" s="277"/>
      <c r="H1034" s="277"/>
      <c r="I1034" s="277"/>
      <c r="J1034" s="277"/>
      <c r="K1034" s="277"/>
      <c r="L1034" s="277"/>
    </row>
    <row r="1035" spans="1:12" ht="12.75">
      <c r="A1035" s="277"/>
      <c r="B1035" s="277"/>
      <c r="C1035" s="277"/>
      <c r="D1035" s="277"/>
      <c r="E1035" s="277"/>
      <c r="F1035" s="277"/>
      <c r="G1035" s="277"/>
      <c r="H1035" s="277"/>
      <c r="I1035" s="277"/>
      <c r="J1035" s="277"/>
      <c r="K1035" s="277"/>
      <c r="L1035" s="277"/>
    </row>
    <row r="1036" spans="1:12" ht="12.75">
      <c r="A1036" s="277"/>
      <c r="B1036" s="277"/>
      <c r="C1036" s="277"/>
      <c r="D1036" s="277"/>
      <c r="E1036" s="277"/>
      <c r="F1036" s="277"/>
      <c r="G1036" s="277"/>
      <c r="H1036" s="277"/>
      <c r="I1036" s="277"/>
      <c r="J1036" s="277"/>
      <c r="K1036" s="277"/>
      <c r="L1036" s="277"/>
    </row>
    <row r="1037" spans="1:12" ht="12.75">
      <c r="A1037" s="277"/>
      <c r="B1037" s="277"/>
      <c r="C1037" s="277"/>
      <c r="D1037" s="277"/>
      <c r="E1037" s="277"/>
      <c r="F1037" s="277"/>
      <c r="G1037" s="277"/>
      <c r="H1037" s="277"/>
      <c r="I1037" s="277"/>
      <c r="J1037" s="277"/>
      <c r="K1037" s="277"/>
      <c r="L1037" s="277"/>
    </row>
    <row r="1038" spans="1:12" ht="12.75">
      <c r="A1038" s="277"/>
      <c r="B1038" s="277"/>
      <c r="C1038" s="277"/>
      <c r="D1038" s="277"/>
      <c r="E1038" s="277"/>
      <c r="F1038" s="277"/>
      <c r="G1038" s="277"/>
      <c r="H1038" s="277"/>
      <c r="I1038" s="277"/>
      <c r="J1038" s="277"/>
      <c r="K1038" s="277"/>
      <c r="L1038" s="277"/>
    </row>
    <row r="1039" spans="1:12" ht="12.75">
      <c r="A1039" s="277"/>
      <c r="B1039" s="277"/>
      <c r="C1039" s="277"/>
      <c r="D1039" s="277"/>
      <c r="E1039" s="277"/>
      <c r="F1039" s="277"/>
      <c r="G1039" s="277"/>
      <c r="H1039" s="277"/>
      <c r="I1039" s="277"/>
      <c r="J1039" s="277"/>
      <c r="K1039" s="277"/>
      <c r="L1039" s="277"/>
    </row>
    <row r="1040" spans="1:12" ht="12.75">
      <c r="A1040" s="277"/>
      <c r="B1040" s="277"/>
      <c r="C1040" s="277"/>
      <c r="D1040" s="277"/>
      <c r="E1040" s="277"/>
      <c r="F1040" s="277"/>
      <c r="G1040" s="277"/>
      <c r="H1040" s="277"/>
      <c r="I1040" s="277"/>
      <c r="J1040" s="277"/>
      <c r="K1040" s="277"/>
      <c r="L1040" s="277"/>
    </row>
    <row r="1041" spans="1:12" ht="12.75">
      <c r="A1041" s="277"/>
      <c r="B1041" s="277"/>
      <c r="C1041" s="277"/>
      <c r="D1041" s="277"/>
      <c r="E1041" s="277"/>
      <c r="F1041" s="277"/>
      <c r="G1041" s="277"/>
      <c r="H1041" s="277"/>
      <c r="I1041" s="277"/>
      <c r="J1041" s="277"/>
      <c r="K1041" s="277"/>
      <c r="L1041" s="277"/>
    </row>
    <row r="1042" spans="1:12" ht="12.75">
      <c r="A1042" s="277"/>
      <c r="B1042" s="277"/>
      <c r="C1042" s="277"/>
      <c r="D1042" s="277"/>
      <c r="E1042" s="277"/>
      <c r="F1042" s="277"/>
      <c r="G1042" s="277"/>
      <c r="H1042" s="277"/>
      <c r="I1042" s="277"/>
      <c r="J1042" s="277"/>
      <c r="K1042" s="277"/>
      <c r="L1042" s="277"/>
    </row>
    <row r="1043" spans="1:12" ht="12.75">
      <c r="A1043" s="277"/>
      <c r="B1043" s="277"/>
      <c r="C1043" s="277"/>
      <c r="D1043" s="277"/>
      <c r="E1043" s="277"/>
      <c r="F1043" s="277"/>
      <c r="G1043" s="277"/>
      <c r="H1043" s="277"/>
      <c r="I1043" s="277"/>
      <c r="J1043" s="277"/>
      <c r="K1043" s="277"/>
      <c r="L1043" s="277"/>
    </row>
    <row r="1044" spans="1:12" ht="12.75">
      <c r="A1044" s="277"/>
      <c r="B1044" s="277"/>
      <c r="C1044" s="277"/>
      <c r="D1044" s="277"/>
      <c r="E1044" s="277"/>
      <c r="F1044" s="277"/>
      <c r="G1044" s="277"/>
      <c r="H1044" s="277"/>
      <c r="I1044" s="277"/>
      <c r="J1044" s="277"/>
      <c r="K1044" s="277"/>
      <c r="L1044" s="277"/>
    </row>
    <row r="1045" spans="1:12" ht="12.75">
      <c r="A1045" s="277"/>
      <c r="B1045" s="277"/>
      <c r="C1045" s="277"/>
      <c r="D1045" s="277"/>
      <c r="E1045" s="277"/>
      <c r="F1045" s="277"/>
      <c r="G1045" s="277"/>
      <c r="H1045" s="277"/>
      <c r="I1045" s="277"/>
      <c r="J1045" s="277"/>
      <c r="K1045" s="277"/>
      <c r="L1045" s="277"/>
    </row>
    <row r="1046" spans="1:12" ht="12.75">
      <c r="A1046" s="277"/>
      <c r="B1046" s="277"/>
      <c r="C1046" s="277"/>
      <c r="D1046" s="277"/>
      <c r="E1046" s="277"/>
      <c r="F1046" s="277"/>
      <c r="G1046" s="277"/>
      <c r="H1046" s="277"/>
      <c r="I1046" s="277"/>
      <c r="J1046" s="277"/>
      <c r="K1046" s="277"/>
      <c r="L1046" s="277"/>
    </row>
    <row r="1047" spans="1:12" ht="12.75">
      <c r="A1047" s="277"/>
      <c r="B1047" s="277"/>
      <c r="C1047" s="277"/>
      <c r="D1047" s="277"/>
      <c r="E1047" s="277"/>
      <c r="F1047" s="277"/>
      <c r="G1047" s="277"/>
      <c r="H1047" s="277"/>
      <c r="I1047" s="277"/>
      <c r="J1047" s="277"/>
      <c r="K1047" s="277"/>
      <c r="L1047" s="277"/>
    </row>
    <row r="1048" spans="1:12" ht="12.75">
      <c r="A1048" s="277"/>
      <c r="B1048" s="277"/>
      <c r="C1048" s="277"/>
      <c r="D1048" s="277"/>
      <c r="E1048" s="277"/>
      <c r="F1048" s="277"/>
      <c r="G1048" s="277"/>
      <c r="H1048" s="277"/>
      <c r="I1048" s="277"/>
      <c r="J1048" s="277"/>
      <c r="K1048" s="277"/>
      <c r="L1048" s="277"/>
    </row>
    <row r="1049" spans="1:12" ht="12.75">
      <c r="A1049" s="277"/>
      <c r="B1049" s="277"/>
      <c r="C1049" s="277"/>
      <c r="D1049" s="277"/>
      <c r="E1049" s="277"/>
      <c r="F1049" s="277"/>
      <c r="G1049" s="277"/>
      <c r="H1049" s="277"/>
      <c r="I1049" s="277"/>
      <c r="J1049" s="277"/>
      <c r="K1049" s="277"/>
      <c r="L1049" s="277"/>
    </row>
    <row r="1050" spans="1:12" ht="12.75">
      <c r="A1050" s="277"/>
      <c r="B1050" s="277"/>
      <c r="C1050" s="277"/>
      <c r="D1050" s="277"/>
      <c r="E1050" s="277"/>
      <c r="F1050" s="277"/>
      <c r="G1050" s="277"/>
      <c r="H1050" s="277"/>
      <c r="I1050" s="277"/>
      <c r="J1050" s="277"/>
      <c r="K1050" s="277"/>
      <c r="L1050" s="277"/>
    </row>
    <row r="1051" spans="1:12" ht="12.75">
      <c r="A1051" s="277"/>
      <c r="B1051" s="277"/>
      <c r="C1051" s="277"/>
      <c r="D1051" s="277"/>
      <c r="E1051" s="277"/>
      <c r="F1051" s="277"/>
      <c r="G1051" s="277"/>
      <c r="H1051" s="277"/>
      <c r="I1051" s="277"/>
      <c r="J1051" s="277"/>
      <c r="K1051" s="277"/>
      <c r="L1051" s="277"/>
    </row>
    <row r="1052" spans="1:12" ht="12.75">
      <c r="A1052" s="277"/>
      <c r="B1052" s="277"/>
      <c r="C1052" s="277"/>
      <c r="D1052" s="277"/>
      <c r="E1052" s="277"/>
      <c r="F1052" s="277"/>
      <c r="G1052" s="277"/>
      <c r="H1052" s="277"/>
      <c r="I1052" s="277"/>
      <c r="J1052" s="277"/>
      <c r="K1052" s="277"/>
      <c r="L1052" s="277"/>
    </row>
    <row r="1053" spans="1:12" ht="12.75">
      <c r="A1053" s="277"/>
      <c r="B1053" s="277"/>
      <c r="C1053" s="277"/>
      <c r="D1053" s="277"/>
      <c r="E1053" s="277"/>
      <c r="F1053" s="277"/>
      <c r="G1053" s="277"/>
      <c r="H1053" s="277"/>
      <c r="I1053" s="277"/>
      <c r="J1053" s="277"/>
      <c r="K1053" s="277"/>
      <c r="L1053" s="277"/>
    </row>
    <row r="1054" spans="1:12" ht="12.75">
      <c r="A1054" s="277"/>
      <c r="B1054" s="277"/>
      <c r="C1054" s="277"/>
      <c r="D1054" s="277"/>
      <c r="E1054" s="277"/>
      <c r="F1054" s="277"/>
      <c r="G1054" s="277"/>
      <c r="H1054" s="277"/>
      <c r="I1054" s="277"/>
      <c r="J1054" s="277"/>
      <c r="K1054" s="277"/>
      <c r="L1054" s="277"/>
    </row>
    <row r="1055" spans="1:12" ht="12.75">
      <c r="A1055" s="277"/>
      <c r="B1055" s="277"/>
      <c r="C1055" s="277"/>
      <c r="D1055" s="277"/>
      <c r="E1055" s="277"/>
      <c r="F1055" s="277"/>
      <c r="G1055" s="277"/>
      <c r="H1055" s="277"/>
      <c r="I1055" s="277"/>
      <c r="J1055" s="277"/>
      <c r="K1055" s="277"/>
      <c r="L1055" s="277"/>
    </row>
    <row r="1056" spans="1:12" ht="12.75">
      <c r="A1056" s="277"/>
      <c r="B1056" s="277"/>
      <c r="C1056" s="277"/>
      <c r="D1056" s="277"/>
      <c r="E1056" s="277"/>
      <c r="F1056" s="277"/>
      <c r="G1056" s="277"/>
      <c r="H1056" s="277"/>
      <c r="I1056" s="277"/>
      <c r="J1056" s="277"/>
      <c r="K1056" s="277"/>
      <c r="L1056" s="277"/>
    </row>
    <row r="1057" spans="1:12" ht="12.75">
      <c r="A1057" s="277"/>
      <c r="B1057" s="277"/>
      <c r="C1057" s="277"/>
      <c r="D1057" s="277"/>
      <c r="E1057" s="277"/>
      <c r="F1057" s="277"/>
      <c r="G1057" s="277"/>
      <c r="H1057" s="277"/>
      <c r="I1057" s="277"/>
      <c r="J1057" s="277"/>
      <c r="K1057" s="277"/>
      <c r="L1057" s="277"/>
    </row>
    <row r="1058" spans="1:12" ht="12.75">
      <c r="A1058" s="277"/>
      <c r="B1058" s="277"/>
      <c r="C1058" s="277"/>
      <c r="D1058" s="277"/>
      <c r="E1058" s="277"/>
      <c r="F1058" s="277"/>
      <c r="G1058" s="277"/>
      <c r="H1058" s="277"/>
      <c r="I1058" s="277"/>
      <c r="J1058" s="277"/>
      <c r="K1058" s="277"/>
      <c r="L1058" s="277"/>
    </row>
    <row r="1059" spans="1:12" ht="12.75">
      <c r="A1059" s="277"/>
      <c r="B1059" s="277"/>
      <c r="C1059" s="277"/>
      <c r="D1059" s="277"/>
      <c r="E1059" s="277"/>
      <c r="F1059" s="277"/>
      <c r="G1059" s="277"/>
      <c r="H1059" s="277"/>
      <c r="I1059" s="277"/>
      <c r="J1059" s="277"/>
      <c r="K1059" s="277"/>
      <c r="L1059" s="277"/>
    </row>
    <row r="1060" spans="1:12" ht="12.75">
      <c r="A1060" s="277"/>
      <c r="B1060" s="277"/>
      <c r="C1060" s="277"/>
      <c r="D1060" s="277"/>
      <c r="E1060" s="277"/>
      <c r="F1060" s="277"/>
      <c r="G1060" s="277"/>
      <c r="H1060" s="277"/>
      <c r="I1060" s="277"/>
      <c r="J1060" s="277"/>
      <c r="K1060" s="277"/>
      <c r="L1060" s="277"/>
    </row>
    <row r="1061" spans="1:12" ht="12.75">
      <c r="A1061" s="277"/>
      <c r="B1061" s="277"/>
      <c r="C1061" s="277"/>
      <c r="D1061" s="277"/>
      <c r="E1061" s="277"/>
      <c r="F1061" s="277"/>
      <c r="G1061" s="277"/>
      <c r="H1061" s="277"/>
      <c r="I1061" s="277"/>
      <c r="J1061" s="277"/>
      <c r="K1061" s="277"/>
      <c r="L1061" s="277"/>
    </row>
    <row r="1062" spans="1:12" ht="12.75">
      <c r="A1062" s="277"/>
      <c r="B1062" s="277"/>
      <c r="C1062" s="277"/>
      <c r="D1062" s="277"/>
      <c r="E1062" s="277"/>
      <c r="F1062" s="277"/>
      <c r="G1062" s="277"/>
      <c r="H1062" s="277"/>
      <c r="I1062" s="277"/>
      <c r="J1062" s="277"/>
      <c r="K1062" s="277"/>
      <c r="L1062" s="277"/>
    </row>
    <row r="1063" spans="1:12" ht="12.75">
      <c r="A1063" s="277"/>
      <c r="B1063" s="277"/>
      <c r="C1063" s="277"/>
      <c r="D1063" s="277"/>
      <c r="E1063" s="277"/>
      <c r="F1063" s="277"/>
      <c r="G1063" s="277"/>
      <c r="H1063" s="277"/>
      <c r="I1063" s="277"/>
      <c r="J1063" s="277"/>
      <c r="K1063" s="277"/>
      <c r="L1063" s="277"/>
    </row>
    <row r="1064" spans="1:12" ht="12.75">
      <c r="A1064" s="277"/>
      <c r="B1064" s="277"/>
      <c r="C1064" s="277"/>
      <c r="D1064" s="277"/>
      <c r="E1064" s="277"/>
      <c r="F1064" s="277"/>
      <c r="G1064" s="277"/>
      <c r="H1064" s="277"/>
      <c r="I1064" s="277"/>
      <c r="J1064" s="277"/>
      <c r="K1064" s="277"/>
      <c r="L1064" s="277"/>
    </row>
    <row r="1065" spans="1:12" ht="12.75">
      <c r="A1065" s="277"/>
      <c r="B1065" s="277"/>
      <c r="C1065" s="277"/>
      <c r="D1065" s="277"/>
      <c r="E1065" s="277"/>
      <c r="F1065" s="277"/>
      <c r="G1065" s="277"/>
      <c r="H1065" s="277"/>
      <c r="I1065" s="277"/>
      <c r="J1065" s="277"/>
      <c r="K1065" s="277"/>
      <c r="L1065" s="277"/>
    </row>
    <row r="1066" spans="1:12" ht="12.75">
      <c r="A1066" s="277"/>
      <c r="B1066" s="277"/>
      <c r="C1066" s="277"/>
      <c r="D1066" s="277"/>
      <c r="E1066" s="277"/>
      <c r="F1066" s="277"/>
      <c r="G1066" s="277"/>
      <c r="H1066" s="277"/>
      <c r="I1066" s="277"/>
      <c r="J1066" s="277"/>
      <c r="K1066" s="277"/>
      <c r="L1066" s="277"/>
    </row>
    <row r="1067" spans="1:12" ht="12.75">
      <c r="A1067" s="277"/>
      <c r="B1067" s="277"/>
      <c r="C1067" s="277"/>
      <c r="D1067" s="277"/>
      <c r="E1067" s="277"/>
      <c r="F1067" s="277"/>
      <c r="G1067" s="277"/>
      <c r="H1067" s="277"/>
      <c r="I1067" s="277"/>
      <c r="J1067" s="277"/>
      <c r="K1067" s="277"/>
      <c r="L1067" s="277"/>
    </row>
    <row r="1068" spans="1:12" ht="12.75">
      <c r="A1068" s="277"/>
      <c r="B1068" s="277"/>
      <c r="C1068" s="277"/>
      <c r="D1068" s="277"/>
      <c r="E1068" s="277"/>
      <c r="F1068" s="277"/>
      <c r="G1068" s="277"/>
      <c r="H1068" s="277"/>
      <c r="I1068" s="277"/>
      <c r="J1068" s="277"/>
      <c r="K1068" s="277"/>
      <c r="L1068" s="277"/>
    </row>
    <row r="1069" spans="1:12" ht="12.75">
      <c r="A1069" s="277"/>
      <c r="B1069" s="277"/>
      <c r="C1069" s="277"/>
      <c r="D1069" s="277"/>
      <c r="E1069" s="277"/>
      <c r="F1069" s="277"/>
      <c r="G1069" s="277"/>
      <c r="H1069" s="277"/>
      <c r="I1069" s="277"/>
      <c r="J1069" s="277"/>
      <c r="K1069" s="277"/>
      <c r="L1069" s="277"/>
    </row>
    <row r="1070" spans="1:12" ht="12.75">
      <c r="A1070" s="277"/>
      <c r="B1070" s="277"/>
      <c r="C1070" s="277"/>
      <c r="D1070" s="277"/>
      <c r="E1070" s="277"/>
      <c r="F1070" s="277"/>
      <c r="G1070" s="277"/>
      <c r="H1070" s="277"/>
      <c r="I1070" s="277"/>
      <c r="J1070" s="277"/>
      <c r="K1070" s="277"/>
      <c r="L1070" s="277"/>
    </row>
    <row r="1071" spans="1:12" ht="12.75">
      <c r="A1071" s="277"/>
      <c r="B1071" s="277"/>
      <c r="C1071" s="277"/>
      <c r="D1071" s="277"/>
      <c r="E1071" s="277"/>
      <c r="F1071" s="277"/>
      <c r="G1071" s="277"/>
      <c r="H1071" s="277"/>
      <c r="I1071" s="277"/>
      <c r="J1071" s="277"/>
      <c r="K1071" s="277"/>
      <c r="L1071" s="277"/>
    </row>
    <row r="1072" spans="1:12" ht="12.75">
      <c r="A1072" s="277"/>
      <c r="B1072" s="277"/>
      <c r="C1072" s="277"/>
      <c r="D1072" s="277"/>
      <c r="E1072" s="277"/>
      <c r="F1072" s="277"/>
      <c r="G1072" s="277"/>
      <c r="H1072" s="277"/>
      <c r="I1072" s="277"/>
      <c r="J1072" s="277"/>
      <c r="K1072" s="277"/>
      <c r="L1072" s="277"/>
    </row>
    <row r="1073" spans="1:12" ht="12.75">
      <c r="A1073" s="277"/>
      <c r="B1073" s="277"/>
      <c r="C1073" s="277"/>
      <c r="D1073" s="277"/>
      <c r="E1073" s="277"/>
      <c r="F1073" s="277"/>
      <c r="G1073" s="277"/>
      <c r="H1073" s="277"/>
      <c r="I1073" s="277"/>
      <c r="J1073" s="277"/>
      <c r="K1073" s="277"/>
      <c r="L1073" s="277"/>
    </row>
    <row r="1074" spans="1:12" ht="12.75">
      <c r="A1074" s="277"/>
      <c r="B1074" s="277"/>
      <c r="C1074" s="277"/>
      <c r="D1074" s="277"/>
      <c r="E1074" s="277"/>
      <c r="F1074" s="277"/>
      <c r="G1074" s="277"/>
      <c r="H1074" s="277"/>
      <c r="I1074" s="277"/>
      <c r="J1074" s="277"/>
      <c r="K1074" s="277"/>
      <c r="L1074" s="277"/>
    </row>
    <row r="1075" spans="1:12" ht="12.75">
      <c r="A1075" s="277"/>
      <c r="B1075" s="277"/>
      <c r="C1075" s="277"/>
      <c r="D1075" s="277"/>
      <c r="E1075" s="277"/>
      <c r="F1075" s="277"/>
      <c r="G1075" s="277"/>
      <c r="H1075" s="277"/>
      <c r="I1075" s="277"/>
      <c r="J1075" s="277"/>
      <c r="K1075" s="277"/>
      <c r="L1075" s="277"/>
    </row>
    <row r="1076" spans="1:12" ht="12.75">
      <c r="A1076" s="277"/>
      <c r="B1076" s="277"/>
      <c r="C1076" s="277"/>
      <c r="D1076" s="277"/>
      <c r="E1076" s="277"/>
      <c r="F1076" s="277"/>
      <c r="G1076" s="277"/>
      <c r="H1076" s="277"/>
      <c r="I1076" s="277"/>
      <c r="J1076" s="277"/>
      <c r="K1076" s="277"/>
      <c r="L1076" s="277"/>
    </row>
    <row r="1077" spans="1:12" ht="12.75">
      <c r="A1077" s="277"/>
      <c r="B1077" s="277"/>
      <c r="C1077" s="277"/>
      <c r="D1077" s="277"/>
      <c r="E1077" s="277"/>
      <c r="F1077" s="277"/>
      <c r="G1077" s="277"/>
      <c r="H1077" s="277"/>
      <c r="I1077" s="277"/>
      <c r="J1077" s="277"/>
      <c r="K1077" s="277"/>
      <c r="L1077" s="277"/>
    </row>
    <row r="1078" spans="1:12" ht="12.75">
      <c r="A1078" s="277"/>
      <c r="B1078" s="277"/>
      <c r="C1078" s="277"/>
      <c r="D1078" s="277"/>
      <c r="E1078" s="277"/>
      <c r="F1078" s="277"/>
      <c r="G1078" s="277"/>
      <c r="H1078" s="277"/>
      <c r="I1078" s="277"/>
      <c r="J1078" s="277"/>
      <c r="K1078" s="277"/>
      <c r="L1078" s="277"/>
    </row>
    <row r="1079" spans="1:12" ht="12.75">
      <c r="A1079" s="277"/>
      <c r="B1079" s="277"/>
      <c r="C1079" s="277"/>
      <c r="D1079" s="277"/>
      <c r="E1079" s="277"/>
      <c r="F1079" s="277"/>
      <c r="G1079" s="277"/>
      <c r="H1079" s="277"/>
      <c r="I1079" s="277"/>
      <c r="J1079" s="277"/>
      <c r="K1079" s="277"/>
      <c r="L1079" s="277"/>
    </row>
    <row r="1080" spans="1:12" ht="12.75">
      <c r="A1080" s="277"/>
      <c r="B1080" s="277"/>
      <c r="C1080" s="277"/>
      <c r="D1080" s="277"/>
      <c r="E1080" s="277"/>
      <c r="F1080" s="277"/>
      <c r="G1080" s="277"/>
      <c r="H1080" s="277"/>
      <c r="I1080" s="277"/>
      <c r="J1080" s="277"/>
      <c r="K1080" s="277"/>
      <c r="L1080" s="277"/>
    </row>
    <row r="1081" spans="1:12" ht="12.75">
      <c r="A1081" s="277"/>
      <c r="B1081" s="277"/>
      <c r="C1081" s="277"/>
      <c r="D1081" s="277"/>
      <c r="E1081" s="277"/>
      <c r="F1081" s="277"/>
      <c r="G1081" s="277"/>
      <c r="H1081" s="277"/>
      <c r="I1081" s="277"/>
      <c r="J1081" s="277"/>
      <c r="K1081" s="277"/>
      <c r="L1081" s="277"/>
    </row>
    <row r="1082" spans="1:12" ht="12.75">
      <c r="A1082" s="277"/>
      <c r="B1082" s="277"/>
      <c r="C1082" s="277"/>
      <c r="D1082" s="277"/>
      <c r="E1082" s="277"/>
      <c r="F1082" s="277"/>
      <c r="G1082" s="277"/>
      <c r="H1082" s="277"/>
      <c r="I1082" s="277"/>
      <c r="J1082" s="277"/>
      <c r="K1082" s="277"/>
      <c r="L1082" s="277"/>
    </row>
    <row r="1083" spans="1:12" ht="12.75">
      <c r="A1083" s="277"/>
      <c r="B1083" s="277"/>
      <c r="C1083" s="277"/>
      <c r="D1083" s="277"/>
      <c r="E1083" s="277"/>
      <c r="F1083" s="277"/>
      <c r="G1083" s="277"/>
      <c r="H1083" s="277"/>
      <c r="I1083" s="277"/>
      <c r="J1083" s="277"/>
      <c r="K1083" s="277"/>
      <c r="L1083" s="277"/>
    </row>
    <row r="1084" spans="1:12" ht="12.75">
      <c r="A1084" s="277"/>
      <c r="B1084" s="277"/>
      <c r="C1084" s="277"/>
      <c r="D1084" s="277"/>
      <c r="E1084" s="277"/>
      <c r="F1084" s="277"/>
      <c r="G1084" s="277"/>
      <c r="H1084" s="277"/>
      <c r="I1084" s="277"/>
      <c r="J1084" s="277"/>
      <c r="K1084" s="277"/>
      <c r="L1084" s="277"/>
    </row>
    <row r="1085" spans="1:12" ht="12.75">
      <c r="A1085" s="277"/>
      <c r="B1085" s="277"/>
      <c r="C1085" s="277"/>
      <c r="D1085" s="277"/>
      <c r="E1085" s="277"/>
      <c r="F1085" s="277"/>
      <c r="G1085" s="277"/>
      <c r="H1085" s="277"/>
      <c r="I1085" s="277"/>
      <c r="J1085" s="277"/>
      <c r="K1085" s="277"/>
      <c r="L1085" s="277"/>
    </row>
    <row r="1086" spans="1:12" ht="12.75">
      <c r="A1086" s="277"/>
      <c r="B1086" s="277"/>
      <c r="C1086" s="277"/>
      <c r="D1086" s="277"/>
      <c r="E1086" s="277"/>
      <c r="F1086" s="277"/>
      <c r="G1086" s="277"/>
      <c r="H1086" s="277"/>
      <c r="I1086" s="277"/>
      <c r="J1086" s="277"/>
      <c r="K1086" s="277"/>
      <c r="L1086" s="277"/>
    </row>
    <row r="1087" spans="1:12" ht="12.75">
      <c r="A1087" s="277"/>
      <c r="B1087" s="277"/>
      <c r="C1087" s="277"/>
      <c r="D1087" s="277"/>
      <c r="E1087" s="277"/>
      <c r="F1087" s="277"/>
      <c r="G1087" s="277"/>
      <c r="H1087" s="277"/>
      <c r="I1087" s="277"/>
      <c r="J1087" s="277"/>
      <c r="K1087" s="277"/>
      <c r="L1087" s="277"/>
    </row>
    <row r="1088" spans="1:12" ht="12.75">
      <c r="A1088" s="277"/>
      <c r="B1088" s="277"/>
      <c r="C1088" s="277"/>
      <c r="D1088" s="277"/>
      <c r="E1088" s="277"/>
      <c r="F1088" s="277"/>
      <c r="G1088" s="277"/>
      <c r="H1088" s="277"/>
      <c r="I1088" s="277"/>
      <c r="J1088" s="277"/>
      <c r="K1088" s="277"/>
      <c r="L1088" s="277"/>
    </row>
    <row r="1089" spans="1:12" ht="12.75">
      <c r="A1089" s="277"/>
      <c r="B1089" s="277"/>
      <c r="C1089" s="277"/>
      <c r="D1089" s="277"/>
      <c r="E1089" s="277"/>
      <c r="F1089" s="277"/>
      <c r="G1089" s="277"/>
      <c r="H1089" s="277"/>
      <c r="I1089" s="277"/>
      <c r="J1089" s="277"/>
      <c r="K1089" s="277"/>
      <c r="L1089" s="277"/>
    </row>
    <row r="1090" spans="1:12" ht="12.75">
      <c r="A1090" s="277"/>
      <c r="B1090" s="277"/>
      <c r="C1090" s="277"/>
      <c r="D1090" s="277"/>
      <c r="E1090" s="277"/>
      <c r="F1090" s="277"/>
      <c r="G1090" s="277"/>
      <c r="H1090" s="277"/>
      <c r="I1090" s="277"/>
      <c r="J1090" s="277"/>
      <c r="K1090" s="277"/>
      <c r="L1090" s="277"/>
    </row>
    <row r="1091" spans="1:12" ht="12.75">
      <c r="A1091" s="277"/>
      <c r="B1091" s="277"/>
      <c r="C1091" s="277"/>
      <c r="D1091" s="277"/>
      <c r="E1091" s="277"/>
      <c r="F1091" s="277"/>
      <c r="G1091" s="277"/>
      <c r="H1091" s="277"/>
      <c r="I1091" s="277"/>
      <c r="J1091" s="277"/>
      <c r="K1091" s="277"/>
      <c r="L1091" s="277"/>
    </row>
    <row r="1092" spans="1:12" ht="12.75">
      <c r="A1092" s="277"/>
      <c r="B1092" s="277"/>
      <c r="C1092" s="277"/>
      <c r="D1092" s="277"/>
      <c r="E1092" s="277"/>
      <c r="F1092" s="277"/>
      <c r="G1092" s="277"/>
      <c r="H1092" s="277"/>
      <c r="I1092" s="277"/>
      <c r="J1092" s="277"/>
      <c r="K1092" s="277"/>
      <c r="L1092" s="277"/>
    </row>
    <row r="1093" spans="1:12" ht="12.75">
      <c r="A1093" s="277"/>
      <c r="B1093" s="277"/>
      <c r="C1093" s="277"/>
      <c r="D1093" s="277"/>
      <c r="E1093" s="277"/>
      <c r="F1093" s="277"/>
      <c r="G1093" s="277"/>
      <c r="H1093" s="277"/>
      <c r="I1093" s="277"/>
      <c r="J1093" s="277"/>
      <c r="K1093" s="277"/>
      <c r="L1093" s="277"/>
    </row>
    <row r="1094" spans="1:12" ht="12.75">
      <c r="A1094" s="277"/>
      <c r="B1094" s="277"/>
      <c r="C1094" s="277"/>
      <c r="D1094" s="277"/>
      <c r="E1094" s="277"/>
      <c r="F1094" s="277"/>
      <c r="G1094" s="277"/>
      <c r="H1094" s="277"/>
      <c r="I1094" s="277"/>
      <c r="J1094" s="277"/>
      <c r="K1094" s="277"/>
      <c r="L1094" s="277"/>
    </row>
    <row r="1095" spans="1:12" ht="12.75">
      <c r="A1095" s="277"/>
      <c r="B1095" s="277"/>
      <c r="C1095" s="277"/>
      <c r="D1095" s="277"/>
      <c r="E1095" s="277"/>
      <c r="F1095" s="277"/>
      <c r="G1095" s="277"/>
      <c r="H1095" s="277"/>
      <c r="I1095" s="277"/>
      <c r="J1095" s="277"/>
      <c r="K1095" s="277"/>
      <c r="L1095" s="277"/>
    </row>
    <row r="1096" spans="1:12" ht="12.75">
      <c r="A1096" s="277"/>
      <c r="B1096" s="277"/>
      <c r="C1096" s="277"/>
      <c r="D1096" s="277"/>
      <c r="E1096" s="277"/>
      <c r="F1096" s="277"/>
      <c r="G1096" s="277"/>
      <c r="H1096" s="277"/>
      <c r="I1096" s="277"/>
      <c r="J1096" s="277"/>
      <c r="K1096" s="277"/>
      <c r="L1096" s="277"/>
    </row>
    <row r="1097" spans="1:12" ht="12.75">
      <c r="A1097" s="277"/>
      <c r="B1097" s="277"/>
      <c r="C1097" s="277"/>
      <c r="D1097" s="277"/>
      <c r="E1097" s="277"/>
      <c r="F1097" s="277"/>
      <c r="G1097" s="277"/>
      <c r="H1097" s="277"/>
      <c r="I1097" s="277"/>
      <c r="J1097" s="277"/>
      <c r="K1097" s="277"/>
      <c r="L1097" s="277"/>
    </row>
    <row r="1098" spans="1:12" ht="12.75">
      <c r="A1098" s="277"/>
      <c r="B1098" s="277"/>
      <c r="C1098" s="277"/>
      <c r="D1098" s="277"/>
      <c r="E1098" s="277"/>
      <c r="F1098" s="277"/>
      <c r="G1098" s="277"/>
      <c r="H1098" s="277"/>
      <c r="I1098" s="277"/>
      <c r="J1098" s="277"/>
      <c r="K1098" s="277"/>
      <c r="L1098" s="277"/>
    </row>
    <row r="1099" spans="1:12" ht="12.75">
      <c r="A1099" s="277"/>
      <c r="B1099" s="277"/>
      <c r="C1099" s="277"/>
      <c r="D1099" s="277"/>
      <c r="E1099" s="277"/>
      <c r="F1099" s="277"/>
      <c r="G1099" s="277"/>
      <c r="H1099" s="277"/>
      <c r="I1099" s="277"/>
      <c r="J1099" s="277"/>
      <c r="K1099" s="277"/>
      <c r="L1099" s="277"/>
    </row>
    <row r="1100" spans="1:12" ht="12.75">
      <c r="A1100" s="277"/>
      <c r="B1100" s="277"/>
      <c r="C1100" s="277"/>
      <c r="D1100" s="277"/>
      <c r="E1100" s="277"/>
      <c r="F1100" s="277"/>
      <c r="G1100" s="277"/>
      <c r="H1100" s="277"/>
      <c r="I1100" s="277"/>
      <c r="J1100" s="277"/>
      <c r="K1100" s="277"/>
      <c r="L1100" s="277"/>
    </row>
    <row r="1101" spans="1:12" ht="12.75">
      <c r="A1101" s="277"/>
      <c r="B1101" s="277"/>
      <c r="C1101" s="277"/>
      <c r="D1101" s="277"/>
      <c r="E1101" s="277"/>
      <c r="F1101" s="277"/>
      <c r="G1101" s="277"/>
      <c r="H1101" s="277"/>
      <c r="I1101" s="277"/>
      <c r="J1101" s="277"/>
      <c r="K1101" s="277"/>
      <c r="L1101" s="277"/>
    </row>
    <row r="1102" spans="1:12" ht="12.75">
      <c r="A1102" s="277"/>
      <c r="B1102" s="277"/>
      <c r="C1102" s="277"/>
      <c r="D1102" s="277"/>
      <c r="E1102" s="277"/>
      <c r="F1102" s="277"/>
      <c r="G1102" s="277"/>
      <c r="H1102" s="277"/>
      <c r="I1102" s="277"/>
      <c r="J1102" s="277"/>
      <c r="K1102" s="277"/>
      <c r="L1102" s="277"/>
    </row>
    <row r="1103" spans="1:12" ht="12.75">
      <c r="A1103" s="277"/>
      <c r="B1103" s="277"/>
      <c r="C1103" s="277"/>
      <c r="D1103" s="277"/>
      <c r="E1103" s="277"/>
      <c r="F1103" s="277"/>
      <c r="G1103" s="277"/>
      <c r="H1103" s="277"/>
      <c r="I1103" s="277"/>
      <c r="J1103" s="277"/>
      <c r="K1103" s="277"/>
      <c r="L1103" s="277"/>
    </row>
    <row r="1104" spans="1:12" ht="12.75">
      <c r="A1104" s="277"/>
      <c r="B1104" s="277"/>
      <c r="C1104" s="277"/>
      <c r="D1104" s="277"/>
      <c r="E1104" s="277"/>
      <c r="F1104" s="277"/>
      <c r="G1104" s="277"/>
      <c r="H1104" s="277"/>
      <c r="I1104" s="277"/>
      <c r="J1104" s="277"/>
      <c r="K1104" s="277"/>
      <c r="L1104" s="277"/>
    </row>
    <row r="1105" spans="1:12" ht="12.75">
      <c r="A1105" s="277"/>
      <c r="B1105" s="277"/>
      <c r="C1105" s="277"/>
      <c r="D1105" s="277"/>
      <c r="E1105" s="277"/>
      <c r="F1105" s="277"/>
      <c r="G1105" s="277"/>
      <c r="H1105" s="277"/>
      <c r="I1105" s="277"/>
      <c r="J1105" s="277"/>
      <c r="K1105" s="277"/>
      <c r="L1105" s="277"/>
    </row>
    <row r="1106" spans="1:12" ht="12.75">
      <c r="A1106" s="277"/>
      <c r="B1106" s="277"/>
      <c r="C1106" s="277"/>
      <c r="D1106" s="277"/>
      <c r="E1106" s="277"/>
      <c r="F1106" s="277"/>
      <c r="G1106" s="277"/>
      <c r="H1106" s="277"/>
      <c r="I1106" s="277"/>
      <c r="J1106" s="277"/>
      <c r="K1106" s="277"/>
      <c r="L1106" s="277"/>
    </row>
    <row r="1107" spans="1:12" ht="12.75">
      <c r="A1107" s="277"/>
      <c r="B1107" s="277"/>
      <c r="C1107" s="277"/>
      <c r="D1107" s="277"/>
      <c r="E1107" s="277"/>
      <c r="F1107" s="277"/>
      <c r="G1107" s="277"/>
      <c r="H1107" s="277"/>
      <c r="I1107" s="277"/>
      <c r="J1107" s="277"/>
      <c r="K1107" s="277"/>
      <c r="L1107" s="277"/>
    </row>
    <row r="1108" spans="1:12" ht="12.75">
      <c r="A1108" s="277"/>
      <c r="B1108" s="277"/>
      <c r="C1108" s="277"/>
      <c r="D1108" s="277"/>
      <c r="E1108" s="277"/>
      <c r="F1108" s="277"/>
      <c r="G1108" s="277"/>
      <c r="H1108" s="277"/>
      <c r="I1108" s="277"/>
      <c r="J1108" s="277"/>
      <c r="K1108" s="277"/>
      <c r="L1108" s="277"/>
    </row>
    <row r="1109" spans="1:12" ht="12.75">
      <c r="A1109" s="277"/>
      <c r="B1109" s="277"/>
      <c r="C1109" s="277"/>
      <c r="D1109" s="277"/>
      <c r="E1109" s="277"/>
      <c r="F1109" s="277"/>
      <c r="G1109" s="277"/>
      <c r="H1109" s="277"/>
      <c r="I1109" s="277"/>
      <c r="J1109" s="277"/>
      <c r="K1109" s="277"/>
      <c r="L1109" s="277"/>
    </row>
    <row r="1110" spans="1:12" ht="12.75">
      <c r="A1110" s="277"/>
      <c r="B1110" s="277"/>
      <c r="C1110" s="277"/>
      <c r="D1110" s="277"/>
      <c r="E1110" s="277"/>
      <c r="F1110" s="277"/>
      <c r="G1110" s="277"/>
      <c r="H1110" s="277"/>
      <c r="I1110" s="277"/>
      <c r="J1110" s="277"/>
      <c r="K1110" s="277"/>
      <c r="L1110" s="277"/>
    </row>
    <row r="1111" spans="1:12" ht="12.75">
      <c r="A1111" s="277"/>
      <c r="B1111" s="277"/>
      <c r="C1111" s="277"/>
      <c r="D1111" s="277"/>
      <c r="E1111" s="277"/>
      <c r="F1111" s="277"/>
      <c r="G1111" s="277"/>
      <c r="H1111" s="277"/>
      <c r="I1111" s="277"/>
      <c r="J1111" s="277"/>
      <c r="K1111" s="277"/>
      <c r="L1111" s="277"/>
    </row>
    <row r="1112" spans="1:12" ht="12.75">
      <c r="A1112" s="277"/>
      <c r="B1112" s="277"/>
      <c r="C1112" s="277"/>
      <c r="D1112" s="277"/>
      <c r="E1112" s="277"/>
      <c r="F1112" s="277"/>
      <c r="G1112" s="277"/>
      <c r="H1112" s="277"/>
      <c r="I1112" s="277"/>
      <c r="J1112" s="277"/>
      <c r="K1112" s="277"/>
      <c r="L1112" s="277"/>
    </row>
    <row r="1113" spans="1:12" ht="12.75">
      <c r="A1113" s="277"/>
      <c r="B1113" s="277"/>
      <c r="C1113" s="277"/>
      <c r="D1113" s="277"/>
      <c r="E1113" s="277"/>
      <c r="F1113" s="277"/>
      <c r="G1113" s="277"/>
      <c r="H1113" s="277"/>
      <c r="I1113" s="277"/>
      <c r="J1113" s="277"/>
      <c r="K1113" s="277"/>
      <c r="L1113" s="277"/>
    </row>
    <row r="1114" spans="1:12" ht="12.75">
      <c r="A1114" s="277"/>
      <c r="B1114" s="277"/>
      <c r="C1114" s="277"/>
      <c r="D1114" s="277"/>
      <c r="E1114" s="277"/>
      <c r="F1114" s="277"/>
      <c r="G1114" s="277"/>
      <c r="H1114" s="277"/>
      <c r="I1114" s="277"/>
      <c r="J1114" s="277"/>
      <c r="K1114" s="277"/>
      <c r="L1114" s="277"/>
    </row>
    <row r="1115" spans="1:12" ht="12.75">
      <c r="A1115" s="277"/>
      <c r="B1115" s="277"/>
      <c r="C1115" s="277"/>
      <c r="D1115" s="277"/>
      <c r="E1115" s="277"/>
      <c r="F1115" s="277"/>
      <c r="G1115" s="277"/>
      <c r="H1115" s="277"/>
      <c r="I1115" s="277"/>
      <c r="J1115" s="277"/>
      <c r="K1115" s="277"/>
      <c r="L1115" s="277"/>
    </row>
    <row r="1116" spans="1:12" ht="12.75">
      <c r="A1116" s="277"/>
      <c r="B1116" s="277"/>
      <c r="C1116" s="277"/>
      <c r="D1116" s="277"/>
      <c r="E1116" s="277"/>
      <c r="F1116" s="277"/>
      <c r="G1116" s="277"/>
      <c r="H1116" s="277"/>
      <c r="I1116" s="277"/>
      <c r="J1116" s="277"/>
      <c r="K1116" s="277"/>
      <c r="L1116" s="277"/>
    </row>
    <row r="1117" spans="1:12" ht="12.75">
      <c r="A1117" s="277"/>
      <c r="B1117" s="277"/>
      <c r="C1117" s="277"/>
      <c r="D1117" s="277"/>
      <c r="E1117" s="277"/>
      <c r="F1117" s="277"/>
      <c r="G1117" s="277"/>
      <c r="H1117" s="277"/>
      <c r="I1117" s="277"/>
      <c r="J1117" s="277"/>
      <c r="K1117" s="277"/>
      <c r="L1117" s="277"/>
    </row>
    <row r="1118" spans="1:12" ht="12.75">
      <c r="A1118" s="277"/>
      <c r="B1118" s="277"/>
      <c r="C1118" s="277"/>
      <c r="D1118" s="277"/>
      <c r="E1118" s="277"/>
      <c r="F1118" s="277"/>
      <c r="G1118" s="277"/>
      <c r="H1118" s="277"/>
      <c r="I1118" s="277"/>
      <c r="J1118" s="277"/>
      <c r="K1118" s="277"/>
      <c r="L1118" s="277"/>
    </row>
    <row r="1119" spans="1:12" ht="12.75">
      <c r="A1119" s="277"/>
      <c r="B1119" s="277"/>
      <c r="C1119" s="277"/>
      <c r="D1119" s="277"/>
      <c r="E1119" s="277"/>
      <c r="F1119" s="277"/>
      <c r="G1119" s="277"/>
      <c r="H1119" s="277"/>
      <c r="I1119" s="277"/>
      <c r="J1119" s="277"/>
      <c r="K1119" s="277"/>
      <c r="L1119" s="277"/>
    </row>
    <row r="1120" spans="1:12" ht="12.75">
      <c r="A1120" s="277"/>
      <c r="B1120" s="277"/>
      <c r="C1120" s="277"/>
      <c r="D1120" s="277"/>
      <c r="E1120" s="277"/>
      <c r="F1120" s="277"/>
      <c r="G1120" s="277"/>
      <c r="H1120" s="277"/>
      <c r="I1120" s="277"/>
      <c r="J1120" s="277"/>
      <c r="K1120" s="277"/>
      <c r="L1120" s="277"/>
    </row>
    <row r="1121" spans="1:12" ht="12.75">
      <c r="A1121" s="277"/>
      <c r="B1121" s="277"/>
      <c r="C1121" s="277"/>
      <c r="D1121" s="277"/>
      <c r="E1121" s="277"/>
      <c r="F1121" s="277"/>
      <c r="G1121" s="277"/>
      <c r="H1121" s="277"/>
      <c r="I1121" s="277"/>
      <c r="J1121" s="277"/>
      <c r="K1121" s="277"/>
      <c r="L1121" s="277"/>
    </row>
    <row r="1122" spans="1:12" ht="12.75">
      <c r="A1122" s="277"/>
      <c r="B1122" s="277"/>
      <c r="C1122" s="277"/>
      <c r="D1122" s="277"/>
      <c r="E1122" s="277"/>
      <c r="F1122" s="277"/>
      <c r="G1122" s="277"/>
      <c r="H1122" s="277"/>
      <c r="I1122" s="277"/>
      <c r="J1122" s="277"/>
      <c r="K1122" s="277"/>
      <c r="L1122" s="277"/>
    </row>
    <row r="1123" spans="1:12" ht="12.75">
      <c r="A1123" s="277"/>
      <c r="B1123" s="277"/>
      <c r="C1123" s="277"/>
      <c r="D1123" s="277"/>
      <c r="E1123" s="277"/>
      <c r="F1123" s="277"/>
      <c r="G1123" s="277"/>
      <c r="H1123" s="277"/>
      <c r="I1123" s="277"/>
      <c r="J1123" s="277"/>
      <c r="K1123" s="277"/>
      <c r="L1123" s="277"/>
    </row>
    <row r="1124" spans="1:12" ht="12.75">
      <c r="A1124" s="277"/>
      <c r="B1124" s="277"/>
      <c r="C1124" s="277"/>
      <c r="D1124" s="277"/>
      <c r="E1124" s="277"/>
      <c r="F1124" s="277"/>
      <c r="G1124" s="277"/>
      <c r="H1124" s="277"/>
      <c r="I1124" s="277"/>
      <c r="J1124" s="277"/>
      <c r="K1124" s="277"/>
      <c r="L1124" s="277"/>
    </row>
    <row r="1125" spans="1:12" ht="12.75">
      <c r="A1125" s="277"/>
      <c r="B1125" s="277"/>
      <c r="C1125" s="277"/>
      <c r="D1125" s="277"/>
      <c r="E1125" s="277"/>
      <c r="F1125" s="277"/>
      <c r="G1125" s="277"/>
      <c r="H1125" s="277"/>
      <c r="I1125" s="277"/>
      <c r="J1125" s="277"/>
      <c r="K1125" s="277"/>
      <c r="L1125" s="277"/>
    </row>
    <row r="1126" spans="1:12" ht="12.75">
      <c r="A1126" s="283"/>
      <c r="B1126" s="283"/>
      <c r="C1126" s="283"/>
      <c r="D1126" s="283"/>
      <c r="E1126" s="283"/>
      <c r="F1126" s="283"/>
      <c r="G1126" s="283"/>
      <c r="H1126" s="283"/>
      <c r="I1126" s="283"/>
      <c r="J1126" s="283"/>
      <c r="K1126" s="283"/>
      <c r="L1126" s="283"/>
    </row>
    <row r="1127" spans="1:12" ht="12.75">
      <c r="A1127" s="283"/>
      <c r="B1127" s="283"/>
      <c r="C1127" s="283"/>
      <c r="D1127" s="283"/>
      <c r="E1127" s="283"/>
      <c r="F1127" s="283"/>
      <c r="G1127" s="283"/>
      <c r="H1127" s="283"/>
      <c r="I1127" s="283"/>
      <c r="J1127" s="283"/>
      <c r="K1127" s="283"/>
      <c r="L1127" s="283"/>
    </row>
    <row r="1128" spans="1:12" ht="12.75">
      <c r="A1128" s="283"/>
      <c r="B1128" s="283"/>
      <c r="C1128" s="283"/>
      <c r="D1128" s="283"/>
      <c r="E1128" s="283"/>
      <c r="F1128" s="283"/>
      <c r="G1128" s="283"/>
      <c r="H1128" s="283"/>
      <c r="I1128" s="283"/>
      <c r="J1128" s="283"/>
      <c r="K1128" s="283"/>
      <c r="L1128" s="283"/>
    </row>
    <row r="1129" spans="1:12" ht="12.75">
      <c r="A1129" s="283"/>
      <c r="B1129" s="283"/>
      <c r="C1129" s="283"/>
      <c r="D1129" s="283"/>
      <c r="E1129" s="283"/>
      <c r="F1129" s="283"/>
      <c r="G1129" s="283"/>
      <c r="H1129" s="283"/>
      <c r="I1129" s="283"/>
      <c r="J1129" s="283"/>
      <c r="K1129" s="283"/>
      <c r="L1129" s="283"/>
    </row>
    <row r="1130" spans="1:12" ht="12.75">
      <c r="A1130" s="283"/>
      <c r="B1130" s="283"/>
      <c r="C1130" s="283"/>
      <c r="D1130" s="283"/>
      <c r="E1130" s="283"/>
      <c r="F1130" s="283"/>
      <c r="G1130" s="283"/>
      <c r="H1130" s="283"/>
      <c r="I1130" s="283"/>
      <c r="J1130" s="283"/>
      <c r="K1130" s="283"/>
      <c r="L1130" s="283"/>
    </row>
    <row r="1131" spans="1:12" ht="12.75">
      <c r="A1131" s="283"/>
      <c r="B1131" s="283"/>
      <c r="C1131" s="283"/>
      <c r="D1131" s="283"/>
      <c r="E1131" s="283"/>
      <c r="F1131" s="283"/>
      <c r="G1131" s="283"/>
      <c r="H1131" s="283"/>
      <c r="I1131" s="283"/>
      <c r="J1131" s="283"/>
      <c r="K1131" s="283"/>
      <c r="L1131" s="283"/>
    </row>
    <row r="1132" spans="1:12" ht="12.75">
      <c r="A1132" s="283"/>
      <c r="B1132" s="283"/>
      <c r="C1132" s="283"/>
      <c r="D1132" s="283"/>
      <c r="E1132" s="283"/>
      <c r="F1132" s="283"/>
      <c r="G1132" s="283"/>
      <c r="H1132" s="283"/>
      <c r="I1132" s="283"/>
      <c r="J1132" s="283"/>
      <c r="K1132" s="283"/>
      <c r="L1132" s="283"/>
    </row>
    <row r="1133" spans="1:12" ht="12.75">
      <c r="A1133" s="283"/>
      <c r="B1133" s="283"/>
      <c r="C1133" s="283"/>
      <c r="D1133" s="283"/>
      <c r="E1133" s="283"/>
      <c r="F1133" s="283"/>
      <c r="G1133" s="283"/>
      <c r="H1133" s="283"/>
      <c r="I1133" s="283"/>
      <c r="J1133" s="283"/>
      <c r="K1133" s="283"/>
      <c r="L1133" s="283"/>
    </row>
    <row r="1134" spans="1:12" ht="12.75">
      <c r="A1134" s="283"/>
      <c r="B1134" s="283"/>
      <c r="C1134" s="283"/>
      <c r="D1134" s="283"/>
      <c r="E1134" s="283"/>
      <c r="F1134" s="283"/>
      <c r="G1134" s="283"/>
      <c r="H1134" s="283"/>
      <c r="I1134" s="283"/>
      <c r="J1134" s="283"/>
      <c r="K1134" s="283"/>
      <c r="L1134" s="283"/>
    </row>
    <row r="1135" spans="1:12" ht="12.75">
      <c r="A1135" s="283"/>
      <c r="B1135" s="283"/>
      <c r="C1135" s="283"/>
      <c r="D1135" s="283"/>
      <c r="E1135" s="283"/>
      <c r="F1135" s="283"/>
      <c r="G1135" s="283"/>
      <c r="H1135" s="283"/>
      <c r="I1135" s="283"/>
      <c r="J1135" s="283"/>
      <c r="K1135" s="283"/>
      <c r="L1135" s="283"/>
    </row>
    <row r="1136" spans="1:12" ht="12.75">
      <c r="A1136" s="283"/>
      <c r="B1136" s="283"/>
      <c r="C1136" s="283"/>
      <c r="D1136" s="283"/>
      <c r="E1136" s="283"/>
      <c r="F1136" s="283"/>
      <c r="G1136" s="283"/>
      <c r="H1136" s="283"/>
      <c r="I1136" s="283"/>
      <c r="J1136" s="283"/>
      <c r="K1136" s="283"/>
      <c r="L1136" s="283"/>
    </row>
    <row r="1137" spans="1:12" ht="12.75">
      <c r="A1137" s="283"/>
      <c r="B1137" s="283"/>
      <c r="C1137" s="283"/>
      <c r="D1137" s="283"/>
      <c r="E1137" s="283"/>
      <c r="F1137" s="283"/>
      <c r="G1137" s="283"/>
      <c r="H1137" s="283"/>
      <c r="I1137" s="283"/>
      <c r="J1137" s="283"/>
      <c r="K1137" s="283"/>
      <c r="L1137" s="283"/>
    </row>
    <row r="1138" spans="1:12" ht="12.75">
      <c r="A1138" s="283"/>
      <c r="B1138" s="283"/>
      <c r="C1138" s="283"/>
      <c r="D1138" s="283"/>
      <c r="E1138" s="283"/>
      <c r="F1138" s="283"/>
      <c r="G1138" s="283"/>
      <c r="H1138" s="283"/>
      <c r="I1138" s="283"/>
      <c r="J1138" s="283"/>
      <c r="K1138" s="283"/>
      <c r="L1138" s="283"/>
    </row>
    <row r="1139" spans="1:12" ht="12.75">
      <c r="A1139" s="283"/>
      <c r="B1139" s="283"/>
      <c r="C1139" s="283"/>
      <c r="D1139" s="283"/>
      <c r="E1139" s="283"/>
      <c r="F1139" s="283"/>
      <c r="G1139" s="283"/>
      <c r="H1139" s="283"/>
      <c r="I1139" s="283"/>
      <c r="J1139" s="283"/>
      <c r="K1139" s="283"/>
      <c r="L1139" s="283"/>
    </row>
    <row r="1140" spans="1:12" ht="12.75">
      <c r="A1140" s="283"/>
      <c r="B1140" s="283"/>
      <c r="C1140" s="283"/>
      <c r="D1140" s="283"/>
      <c r="E1140" s="283"/>
      <c r="F1140" s="283"/>
      <c r="G1140" s="283"/>
      <c r="H1140" s="283"/>
      <c r="I1140" s="283"/>
      <c r="J1140" s="283"/>
      <c r="K1140" s="283"/>
      <c r="L1140" s="283"/>
    </row>
    <row r="1141" spans="1:12" ht="12.75">
      <c r="A1141" s="283"/>
      <c r="B1141" s="283"/>
      <c r="C1141" s="283"/>
      <c r="D1141" s="283"/>
      <c r="E1141" s="283"/>
      <c r="F1141" s="283"/>
      <c r="G1141" s="283"/>
      <c r="H1141" s="283"/>
      <c r="I1141" s="283"/>
      <c r="J1141" s="283"/>
      <c r="K1141" s="283"/>
      <c r="L1141" s="283"/>
    </row>
    <row r="1142" spans="1:12" ht="12.75">
      <c r="A1142" s="283"/>
      <c r="B1142" s="283"/>
      <c r="C1142" s="283"/>
      <c r="D1142" s="283"/>
      <c r="E1142" s="283"/>
      <c r="F1142" s="283"/>
      <c r="G1142" s="283"/>
      <c r="H1142" s="283"/>
      <c r="I1142" s="283"/>
      <c r="J1142" s="283"/>
      <c r="K1142" s="283"/>
      <c r="L1142" s="283"/>
    </row>
    <row r="1143" spans="1:12" ht="12.75">
      <c r="A1143" s="283"/>
      <c r="B1143" s="283"/>
      <c r="C1143" s="283"/>
      <c r="D1143" s="283"/>
      <c r="E1143" s="283"/>
      <c r="F1143" s="283"/>
      <c r="G1143" s="283"/>
      <c r="H1143" s="283"/>
      <c r="I1143" s="283"/>
      <c r="J1143" s="283"/>
      <c r="K1143" s="283"/>
      <c r="L1143" s="283"/>
    </row>
    <row r="1144" spans="1:12" ht="12.75">
      <c r="A1144" s="283"/>
      <c r="B1144" s="283"/>
      <c r="C1144" s="283"/>
      <c r="D1144" s="283"/>
      <c r="E1144" s="283"/>
      <c r="F1144" s="283"/>
      <c r="G1144" s="283"/>
      <c r="H1144" s="283"/>
      <c r="I1144" s="283"/>
      <c r="J1144" s="283"/>
      <c r="K1144" s="283"/>
      <c r="L1144" s="283"/>
    </row>
    <row r="1145" spans="1:12" ht="12.75">
      <c r="A1145" s="283"/>
      <c r="B1145" s="283"/>
      <c r="C1145" s="283"/>
      <c r="D1145" s="283"/>
      <c r="E1145" s="283"/>
      <c r="F1145" s="283"/>
      <c r="G1145" s="283"/>
      <c r="H1145" s="283"/>
      <c r="I1145" s="283"/>
      <c r="J1145" s="283"/>
      <c r="K1145" s="283"/>
      <c r="L1145" s="283"/>
    </row>
    <row r="1146" spans="1:12" ht="12.75">
      <c r="A1146" s="283"/>
      <c r="B1146" s="283"/>
      <c r="C1146" s="283"/>
      <c r="D1146" s="283"/>
      <c r="E1146" s="283"/>
      <c r="F1146" s="283"/>
      <c r="G1146" s="283"/>
      <c r="H1146" s="283"/>
      <c r="I1146" s="283"/>
      <c r="J1146" s="283"/>
      <c r="K1146" s="283"/>
      <c r="L1146" s="283"/>
    </row>
    <row r="1147" spans="1:12" ht="12.75">
      <c r="A1147" s="283"/>
      <c r="B1147" s="283"/>
      <c r="C1147" s="283"/>
      <c r="D1147" s="283"/>
      <c r="E1147" s="283"/>
      <c r="F1147" s="283"/>
      <c r="G1147" s="283"/>
      <c r="H1147" s="283"/>
      <c r="I1147" s="283"/>
      <c r="J1147" s="283"/>
      <c r="K1147" s="283"/>
      <c r="L1147" s="283"/>
    </row>
    <row r="1148" spans="1:12" ht="12.75">
      <c r="A1148" s="283"/>
      <c r="B1148" s="283"/>
      <c r="C1148" s="283"/>
      <c r="D1148" s="283"/>
      <c r="E1148" s="283"/>
      <c r="F1148" s="283"/>
      <c r="G1148" s="283"/>
      <c r="H1148" s="283"/>
      <c r="I1148" s="283"/>
      <c r="J1148" s="283"/>
      <c r="K1148" s="283"/>
      <c r="L1148" s="283"/>
    </row>
    <row r="1149" spans="1:12" ht="12.75">
      <c r="A1149" s="283"/>
      <c r="B1149" s="283"/>
      <c r="C1149" s="283"/>
      <c r="D1149" s="283"/>
      <c r="E1149" s="283"/>
      <c r="F1149" s="283"/>
      <c r="G1149" s="283"/>
      <c r="H1149" s="283"/>
      <c r="I1149" s="283"/>
      <c r="J1149" s="283"/>
      <c r="K1149" s="283"/>
      <c r="L1149" s="283"/>
    </row>
    <row r="1150" spans="1:12" ht="12.75">
      <c r="A1150" s="283"/>
      <c r="B1150" s="283"/>
      <c r="C1150" s="283"/>
      <c r="D1150" s="283"/>
      <c r="E1150" s="283"/>
      <c r="F1150" s="283"/>
      <c r="G1150" s="283"/>
      <c r="H1150" s="283"/>
      <c r="I1150" s="283"/>
      <c r="J1150" s="283"/>
      <c r="K1150" s="283"/>
      <c r="L1150" s="283"/>
    </row>
    <row r="1151" spans="1:12" ht="12.75">
      <c r="A1151" s="283"/>
      <c r="B1151" s="283"/>
      <c r="C1151" s="283"/>
      <c r="D1151" s="283"/>
      <c r="E1151" s="283"/>
      <c r="F1151" s="283"/>
      <c r="G1151" s="283"/>
      <c r="H1151" s="283"/>
      <c r="I1151" s="283"/>
      <c r="J1151" s="283"/>
      <c r="K1151" s="283"/>
      <c r="L1151" s="283"/>
    </row>
    <row r="1152" spans="1:12" ht="12.75">
      <c r="A1152" s="283"/>
      <c r="B1152" s="283"/>
      <c r="C1152" s="283"/>
      <c r="D1152" s="283"/>
      <c r="E1152" s="283"/>
      <c r="F1152" s="283"/>
      <c r="G1152" s="283"/>
      <c r="H1152" s="283"/>
      <c r="I1152" s="283"/>
      <c r="J1152" s="283"/>
      <c r="K1152" s="283"/>
      <c r="L1152" s="283"/>
    </row>
    <row r="1153" spans="1:12" ht="12.75">
      <c r="A1153" s="283"/>
      <c r="B1153" s="283"/>
      <c r="C1153" s="283"/>
      <c r="D1153" s="283"/>
      <c r="E1153" s="283"/>
      <c r="F1153" s="283"/>
      <c r="G1153" s="283"/>
      <c r="H1153" s="283"/>
      <c r="I1153" s="283"/>
      <c r="J1153" s="283"/>
      <c r="K1153" s="283"/>
      <c r="L1153" s="283"/>
    </row>
    <row r="1154" spans="1:12" ht="12.75">
      <c r="A1154" s="283"/>
      <c r="B1154" s="283"/>
      <c r="C1154" s="283"/>
      <c r="D1154" s="283"/>
      <c r="E1154" s="283"/>
      <c r="F1154" s="283"/>
      <c r="G1154" s="283"/>
      <c r="H1154" s="283"/>
      <c r="I1154" s="283"/>
      <c r="J1154" s="283"/>
      <c r="K1154" s="283"/>
      <c r="L1154" s="283"/>
    </row>
    <row r="1155" spans="1:12" ht="12.75">
      <c r="A1155" s="283"/>
      <c r="B1155" s="283"/>
      <c r="C1155" s="283"/>
      <c r="D1155" s="283"/>
      <c r="E1155" s="283"/>
      <c r="F1155" s="283"/>
      <c r="G1155" s="283"/>
      <c r="H1155" s="283"/>
      <c r="I1155" s="283"/>
      <c r="J1155" s="283"/>
      <c r="K1155" s="283"/>
      <c r="L1155" s="283"/>
    </row>
    <row r="1156" spans="1:12" ht="12.75">
      <c r="A1156" s="283"/>
      <c r="B1156" s="283"/>
      <c r="C1156" s="283"/>
      <c r="D1156" s="283"/>
      <c r="E1156" s="283"/>
      <c r="F1156" s="283"/>
      <c r="G1156" s="283"/>
      <c r="H1156" s="283"/>
      <c r="I1156" s="283"/>
      <c r="J1156" s="283"/>
      <c r="K1156" s="283"/>
      <c r="L1156" s="283"/>
    </row>
    <row r="1157" spans="1:12" ht="12.75">
      <c r="A1157" s="283"/>
      <c r="B1157" s="283"/>
      <c r="C1157" s="283"/>
      <c r="D1157" s="283"/>
      <c r="E1157" s="283"/>
      <c r="F1157" s="283"/>
      <c r="G1157" s="283"/>
      <c r="H1157" s="283"/>
      <c r="I1157" s="283"/>
      <c r="J1157" s="283"/>
      <c r="K1157" s="283"/>
      <c r="L1157" s="283"/>
    </row>
    <row r="1158" spans="1:12" ht="12.75">
      <c r="A1158" s="283"/>
      <c r="B1158" s="283"/>
      <c r="C1158" s="283"/>
      <c r="D1158" s="283"/>
      <c r="E1158" s="283"/>
      <c r="F1158" s="283"/>
      <c r="G1158" s="283"/>
      <c r="H1158" s="283"/>
      <c r="I1158" s="283"/>
      <c r="J1158" s="283"/>
      <c r="K1158" s="283"/>
      <c r="L1158" s="283"/>
    </row>
    <row r="1159" spans="1:12" ht="12.75">
      <c r="A1159" s="283"/>
      <c r="B1159" s="283"/>
      <c r="C1159" s="283"/>
      <c r="D1159" s="283"/>
      <c r="E1159" s="283"/>
      <c r="F1159" s="283"/>
      <c r="G1159" s="283"/>
      <c r="H1159" s="283"/>
      <c r="I1159" s="283"/>
      <c r="J1159" s="283"/>
      <c r="K1159" s="283"/>
      <c r="L1159" s="283"/>
    </row>
    <row r="1160" spans="1:12" ht="12.75">
      <c r="A1160" s="283"/>
      <c r="B1160" s="283"/>
      <c r="C1160" s="283"/>
      <c r="D1160" s="283"/>
      <c r="E1160" s="283"/>
      <c r="F1160" s="283"/>
      <c r="G1160" s="283"/>
      <c r="H1160" s="283"/>
      <c r="I1160" s="283"/>
      <c r="J1160" s="283"/>
      <c r="K1160" s="283"/>
      <c r="L1160" s="283"/>
    </row>
    <row r="1161" spans="1:12" ht="12.75">
      <c r="A1161" s="283"/>
      <c r="B1161" s="283"/>
      <c r="C1161" s="283"/>
      <c r="D1161" s="283"/>
      <c r="E1161" s="283"/>
      <c r="F1161" s="283"/>
      <c r="G1161" s="283"/>
      <c r="H1161" s="283"/>
      <c r="I1161" s="283"/>
      <c r="J1161" s="283"/>
      <c r="K1161" s="283"/>
      <c r="L1161" s="283"/>
    </row>
    <row r="1162" spans="1:12" ht="12.75">
      <c r="A1162" s="283"/>
      <c r="B1162" s="283"/>
      <c r="C1162" s="283"/>
      <c r="D1162" s="283"/>
      <c r="E1162" s="283"/>
      <c r="F1162" s="283"/>
      <c r="G1162" s="283"/>
      <c r="H1162" s="283"/>
      <c r="I1162" s="283"/>
      <c r="J1162" s="283"/>
      <c r="K1162" s="283"/>
      <c r="L1162" s="283"/>
    </row>
    <row r="1163" spans="1:12" ht="12.75">
      <c r="A1163" s="283"/>
      <c r="B1163" s="283"/>
      <c r="C1163" s="283"/>
      <c r="D1163" s="283"/>
      <c r="E1163" s="283"/>
      <c r="F1163" s="283"/>
      <c r="G1163" s="283"/>
      <c r="H1163" s="283"/>
      <c r="I1163" s="283"/>
      <c r="J1163" s="283"/>
      <c r="K1163" s="283"/>
      <c r="L1163" s="283"/>
    </row>
    <row r="1164" spans="1:12" ht="12.75">
      <c r="A1164" s="283"/>
      <c r="B1164" s="283"/>
      <c r="C1164" s="283"/>
      <c r="D1164" s="283"/>
      <c r="E1164" s="283"/>
      <c r="F1164" s="283"/>
      <c r="G1164" s="283"/>
      <c r="H1164" s="283"/>
      <c r="I1164" s="283"/>
      <c r="J1164" s="283"/>
      <c r="K1164" s="283"/>
      <c r="L1164" s="283"/>
    </row>
    <row r="1165" spans="1:12" ht="12.75">
      <c r="A1165" s="283"/>
      <c r="B1165" s="283"/>
      <c r="C1165" s="283"/>
      <c r="D1165" s="283"/>
      <c r="E1165" s="283"/>
      <c r="F1165" s="283"/>
      <c r="G1165" s="283"/>
      <c r="H1165" s="283"/>
      <c r="I1165" s="283"/>
      <c r="J1165" s="283"/>
      <c r="K1165" s="283"/>
      <c r="L1165" s="283"/>
    </row>
    <row r="1166" spans="1:12" ht="12.75">
      <c r="A1166" s="283"/>
      <c r="B1166" s="283"/>
      <c r="C1166" s="283"/>
      <c r="D1166" s="283"/>
      <c r="E1166" s="283"/>
      <c r="F1166" s="283"/>
      <c r="G1166" s="283"/>
      <c r="H1166" s="283"/>
      <c r="I1166" s="283"/>
      <c r="J1166" s="283"/>
      <c r="K1166" s="283"/>
      <c r="L1166" s="283"/>
    </row>
    <row r="1167" spans="1:12" ht="12.75">
      <c r="A1167" s="283"/>
      <c r="B1167" s="283"/>
      <c r="C1167" s="283"/>
      <c r="D1167" s="283"/>
      <c r="E1167" s="283"/>
      <c r="F1167" s="283"/>
      <c r="G1167" s="283"/>
      <c r="H1167" s="283"/>
      <c r="I1167" s="283"/>
      <c r="J1167" s="283"/>
      <c r="K1167" s="283"/>
      <c r="L1167" s="283"/>
    </row>
    <row r="1168" spans="1:12" ht="12.75">
      <c r="A1168" s="283"/>
      <c r="B1168" s="283"/>
      <c r="C1168" s="283"/>
      <c r="D1168" s="283"/>
      <c r="E1168" s="283"/>
      <c r="F1168" s="283"/>
      <c r="G1168" s="283"/>
      <c r="H1168" s="283"/>
      <c r="I1168" s="283"/>
      <c r="J1168" s="283"/>
      <c r="K1168" s="283"/>
      <c r="L1168" s="283"/>
    </row>
    <row r="1169" spans="1:12" ht="12.75">
      <c r="A1169" s="283"/>
      <c r="B1169" s="283"/>
      <c r="C1169" s="283"/>
      <c r="D1169" s="283"/>
      <c r="E1169" s="283"/>
      <c r="F1169" s="283"/>
      <c r="G1169" s="283"/>
      <c r="H1169" s="283"/>
      <c r="I1169" s="283"/>
      <c r="J1169" s="283"/>
      <c r="K1169" s="283"/>
      <c r="L1169" s="283"/>
    </row>
    <row r="1170" spans="1:12" ht="12.75">
      <c r="A1170" s="283"/>
      <c r="B1170" s="283"/>
      <c r="C1170" s="283"/>
      <c r="D1170" s="283"/>
      <c r="E1170" s="283"/>
      <c r="F1170" s="283"/>
      <c r="G1170" s="283"/>
      <c r="H1170" s="283"/>
      <c r="I1170" s="283"/>
      <c r="J1170" s="283"/>
      <c r="K1170" s="283"/>
      <c r="L1170" s="283"/>
    </row>
    <row r="1171" spans="1:12" ht="12.75">
      <c r="A1171" s="283"/>
      <c r="B1171" s="283"/>
      <c r="C1171" s="283"/>
      <c r="D1171" s="283"/>
      <c r="E1171" s="283"/>
      <c r="F1171" s="283"/>
      <c r="G1171" s="283"/>
      <c r="H1171" s="283"/>
      <c r="I1171" s="283"/>
      <c r="J1171" s="283"/>
      <c r="K1171" s="283"/>
      <c r="L1171" s="283"/>
    </row>
    <row r="1172" spans="1:12" ht="12.75">
      <c r="A1172" s="283"/>
      <c r="B1172" s="283"/>
      <c r="C1172" s="283"/>
      <c r="D1172" s="283"/>
      <c r="E1172" s="283"/>
      <c r="F1172" s="283"/>
      <c r="G1172" s="283"/>
      <c r="H1172" s="283"/>
      <c r="I1172" s="283"/>
      <c r="J1172" s="283"/>
      <c r="K1172" s="283"/>
      <c r="L1172" s="283"/>
    </row>
    <row r="1173" spans="1:12" ht="12.75">
      <c r="A1173" s="283"/>
      <c r="B1173" s="283"/>
      <c r="C1173" s="283"/>
      <c r="D1173" s="283"/>
      <c r="E1173" s="283"/>
      <c r="F1173" s="283"/>
      <c r="G1173" s="283"/>
      <c r="H1173" s="283"/>
      <c r="I1173" s="283"/>
      <c r="J1173" s="283"/>
      <c r="K1173" s="283"/>
      <c r="L1173" s="283"/>
    </row>
    <row r="1174" spans="1:12" ht="12.75">
      <c r="A1174" s="283"/>
      <c r="B1174" s="283"/>
      <c r="C1174" s="283"/>
      <c r="D1174" s="283"/>
      <c r="E1174" s="283"/>
      <c r="F1174" s="283"/>
      <c r="G1174" s="283"/>
      <c r="H1174" s="283"/>
      <c r="I1174" s="283"/>
      <c r="J1174" s="283"/>
      <c r="K1174" s="283"/>
      <c r="L1174" s="283"/>
    </row>
    <row r="1175" spans="1:12" ht="12.75">
      <c r="A1175" s="283"/>
      <c r="B1175" s="283"/>
      <c r="C1175" s="283"/>
      <c r="D1175" s="283"/>
      <c r="E1175" s="283"/>
      <c r="F1175" s="283"/>
      <c r="G1175" s="283"/>
      <c r="H1175" s="283"/>
      <c r="I1175" s="283"/>
      <c r="J1175" s="283"/>
      <c r="K1175" s="283"/>
      <c r="L1175" s="283"/>
    </row>
    <row r="1176" spans="1:12" ht="12.75">
      <c r="A1176" s="283"/>
      <c r="B1176" s="283"/>
      <c r="C1176" s="283"/>
      <c r="D1176" s="283"/>
      <c r="E1176" s="283"/>
      <c r="F1176" s="283"/>
      <c r="G1176" s="283"/>
      <c r="H1176" s="283"/>
      <c r="I1176" s="283"/>
      <c r="J1176" s="283"/>
      <c r="K1176" s="283"/>
      <c r="L1176" s="283"/>
    </row>
    <row r="1177" spans="1:12" ht="12.75">
      <c r="A1177" s="283"/>
      <c r="B1177" s="283"/>
      <c r="C1177" s="283"/>
      <c r="D1177" s="283"/>
      <c r="E1177" s="283"/>
      <c r="F1177" s="283"/>
      <c r="G1177" s="283"/>
      <c r="H1177" s="283"/>
      <c r="I1177" s="283"/>
      <c r="J1177" s="283"/>
      <c r="K1177" s="283"/>
      <c r="L1177" s="283"/>
    </row>
  </sheetData>
  <sheetProtection formatCells="0" formatColumns="0" formatRows="0" insertColumns="0" insertRows="0" insertHyperlinks="0" deleteColumns="0" deleteRows="0" sort="0" autoFilter="0" pivotTables="0"/>
  <mergeCells count="20">
    <mergeCell ref="A565:L565"/>
    <mergeCell ref="K3:K4"/>
    <mergeCell ref="L3:L4"/>
    <mergeCell ref="H3:I3"/>
    <mergeCell ref="E3:E4"/>
    <mergeCell ref="F3:F4"/>
    <mergeCell ref="G3:G4"/>
    <mergeCell ref="A380:L380"/>
    <mergeCell ref="A517:L517"/>
    <mergeCell ref="A560:L560"/>
    <mergeCell ref="B379:L379"/>
    <mergeCell ref="A291:L291"/>
    <mergeCell ref="A5:L5"/>
    <mergeCell ref="A1:L1"/>
    <mergeCell ref="A2:L2"/>
    <mergeCell ref="A3:A4"/>
    <mergeCell ref="B3:B4"/>
    <mergeCell ref="C3:C4"/>
    <mergeCell ref="D3:D4"/>
    <mergeCell ref="J3:J4"/>
  </mergeCells>
  <printOptions/>
  <pageMargins left="0.1968503937007874" right="0.1968503937007874" top="0.3937007874015748" bottom="0" header="0.11811023622047245" footer="0"/>
  <pageSetup fitToHeight="2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2020-07-03T12:45:56Z</cp:lastPrinted>
  <dcterms:created xsi:type="dcterms:W3CDTF">1996-10-08T23:32:33Z</dcterms:created>
  <dcterms:modified xsi:type="dcterms:W3CDTF">2020-07-17T12:52:50Z</dcterms:modified>
  <cp:category/>
  <cp:version/>
  <cp:contentType/>
  <cp:contentStatus/>
</cp:coreProperties>
</file>